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30" activeTab="7"/>
  </bookViews>
  <sheets>
    <sheet name="初年度活動予算書" sheetId="1" r:id="rId1"/>
    <sheet name="注記（初年度）" sheetId="2" r:id="rId2"/>
    <sheet name="翌年度活動予算書 " sheetId="3" r:id="rId3"/>
    <sheet name="注記（翌年度）" sheetId="4" r:id="rId4"/>
    <sheet name="初年度活動予算書（その他事業あり）" sheetId="5" r:id="rId5"/>
    <sheet name="注記（初年度） (その他事業あり)" sheetId="6" r:id="rId6"/>
    <sheet name="翌年度活動予算書（その他事業あり） " sheetId="7" r:id="rId7"/>
    <sheet name="注記（翌年度） (その他事業あり) " sheetId="8" r:id="rId8"/>
  </sheets>
  <definedNames>
    <definedName name="_xlnm.Print_Area" localSheetId="0">'初年度活動予算書'!$A$1:$I$77</definedName>
    <definedName name="_xlnm.Print_Area" localSheetId="1">'注記（初年度）'!$A$1:$H$49</definedName>
    <definedName name="_xlnm.Print_Area" localSheetId="5">'注記（初年度） (その他事業あり)'!$A$1:$H$50</definedName>
    <definedName name="_xlnm.Print_Area" localSheetId="7">'注記（翌年度） (その他事業あり) '!$A$1:$H$50</definedName>
    <definedName name="_xlnm.Print_Area" localSheetId="2">'翌年度活動予算書 '!$A$1:$I$76</definedName>
  </definedNames>
  <calcPr fullCalcOnLoad="1"/>
</workbook>
</file>

<file path=xl/sharedStrings.xml><?xml version="1.0" encoding="utf-8"?>
<sst xmlns="http://schemas.openxmlformats.org/spreadsheetml/2006/main" count="593" uniqueCount="151">
  <si>
    <t>科目</t>
  </si>
  <si>
    <r>
      <t>金　額　</t>
    </r>
    <r>
      <rPr>
        <sz val="10"/>
        <rFont val="ＭＳ 明朝"/>
        <family val="1"/>
      </rPr>
      <t>（単位：円）</t>
    </r>
  </si>
  <si>
    <t>事業費</t>
  </si>
  <si>
    <t>管理費</t>
  </si>
  <si>
    <t>（法第１０条第１項関係様式例）</t>
  </si>
  <si>
    <t>経常収益</t>
  </si>
  <si>
    <t>受取寄附金</t>
  </si>
  <si>
    <t>施設等受入評価益</t>
  </si>
  <si>
    <t>事業収益</t>
  </si>
  <si>
    <t>受取助成金等</t>
  </si>
  <si>
    <t>受取民間助成金</t>
  </si>
  <si>
    <t>その他収益</t>
  </si>
  <si>
    <t>受取利息</t>
  </si>
  <si>
    <t>雑収入</t>
  </si>
  <si>
    <t>経常収益計</t>
  </si>
  <si>
    <t>経常費用</t>
  </si>
  <si>
    <t>（１）</t>
  </si>
  <si>
    <t>人件費</t>
  </si>
  <si>
    <t>給料手当</t>
  </si>
  <si>
    <t>法定福利費</t>
  </si>
  <si>
    <t>福利厚生費</t>
  </si>
  <si>
    <t>人件費計</t>
  </si>
  <si>
    <t>（２）</t>
  </si>
  <si>
    <t>その他経費</t>
  </si>
  <si>
    <t>会議費</t>
  </si>
  <si>
    <t>旅費交通費</t>
  </si>
  <si>
    <t>その他経費計</t>
  </si>
  <si>
    <t>事業費計</t>
  </si>
  <si>
    <t>管理費計</t>
  </si>
  <si>
    <t>経常費用計</t>
  </si>
  <si>
    <t>当期経常増減額</t>
  </si>
  <si>
    <t>経常外収益</t>
  </si>
  <si>
    <t>経常外費用</t>
  </si>
  <si>
    <t>固定資産売却益</t>
  </si>
  <si>
    <t>経常外収益計</t>
  </si>
  <si>
    <t>過年度損益修正損</t>
  </si>
  <si>
    <t>経常外費用計</t>
  </si>
  <si>
    <t>当期正味財産増減額</t>
  </si>
  <si>
    <t>次期繰越正味財産額</t>
  </si>
  <si>
    <t>１．</t>
  </si>
  <si>
    <t>重要な会計方針</t>
  </si>
  <si>
    <t>　　</t>
  </si>
  <si>
    <t>施設の提供等の物的サービスを受けた場合の会計処理</t>
  </si>
  <si>
    <t>施設の提供等の物的サービスの受入れは、活動計算書に計上しています。</t>
  </si>
  <si>
    <t>事業費の内訳</t>
  </si>
  <si>
    <t>合計</t>
  </si>
  <si>
    <t>臨時雇賃金</t>
  </si>
  <si>
    <t>２．</t>
  </si>
  <si>
    <t>消費税等の会計処理は、税込方式によっています。</t>
  </si>
  <si>
    <t>特定非営利活動に係る事業</t>
  </si>
  <si>
    <t>その他の事業</t>
  </si>
  <si>
    <t>役員報酬</t>
  </si>
  <si>
    <t>１</t>
  </si>
  <si>
    <t>２</t>
  </si>
  <si>
    <t>３</t>
  </si>
  <si>
    <t>４</t>
  </si>
  <si>
    <t>５</t>
  </si>
  <si>
    <t>Ⅱ</t>
  </si>
  <si>
    <t>１</t>
  </si>
  <si>
    <t>Ⅲ</t>
  </si>
  <si>
    <t>１</t>
  </si>
  <si>
    <t>Ⅳ</t>
  </si>
  <si>
    <t>（備考）</t>
  </si>
  <si>
    <t>Ⅰ</t>
  </si>
  <si>
    <t>（１）</t>
  </si>
  <si>
    <t>（２）</t>
  </si>
  <si>
    <t>（法第１０条第１項関係様式例）</t>
  </si>
  <si>
    <t>（１）</t>
  </si>
  <si>
    <t>（２）</t>
  </si>
  <si>
    <t>設立時正味財産額</t>
  </si>
  <si>
    <t>前期繰越正味財産額</t>
  </si>
  <si>
    <t>賛助会員受取会費　</t>
  </si>
  <si>
    <t>通信運搬費</t>
  </si>
  <si>
    <t>印刷製本費</t>
  </si>
  <si>
    <t>消耗品費</t>
  </si>
  <si>
    <t>備品費</t>
  </si>
  <si>
    <t>光熱水費</t>
  </si>
  <si>
    <t>保険料</t>
  </si>
  <si>
    <t>雑費</t>
  </si>
  <si>
    <t>初年度　活動予算書</t>
  </si>
  <si>
    <t>合　　計</t>
  </si>
  <si>
    <t>合　計</t>
  </si>
  <si>
    <t>受取会費　</t>
  </si>
  <si>
    <t>正会員受取会費　</t>
  </si>
  <si>
    <t>単位：円</t>
  </si>
  <si>
    <t>（NPO法人           ）</t>
  </si>
  <si>
    <t>○○○事業収益</t>
  </si>
  <si>
    <t>○○○事業費</t>
  </si>
  <si>
    <t>地代家賃</t>
  </si>
  <si>
    <t>（法第１０条第１項関係様式例）</t>
  </si>
  <si>
    <t>Ⅰ</t>
  </si>
  <si>
    <t>１</t>
  </si>
  <si>
    <t>２</t>
  </si>
  <si>
    <t>３</t>
  </si>
  <si>
    <t>４</t>
  </si>
  <si>
    <t>５</t>
  </si>
  <si>
    <t>Ⅱ</t>
  </si>
  <si>
    <t>１</t>
  </si>
  <si>
    <t>（１）</t>
  </si>
  <si>
    <t>（２）</t>
  </si>
  <si>
    <t>賃借料</t>
  </si>
  <si>
    <t>広告宣伝費</t>
  </si>
  <si>
    <t>備品費</t>
  </si>
  <si>
    <t>通信運搬費</t>
  </si>
  <si>
    <t>租税公課</t>
  </si>
  <si>
    <t>Ⅲ</t>
  </si>
  <si>
    <t>１</t>
  </si>
  <si>
    <t>Ⅳ</t>
  </si>
  <si>
    <t>経理区分振替額</t>
  </si>
  <si>
    <t>（備考）</t>
  </si>
  <si>
    <t>（法第１０条第１項関係様式例）</t>
  </si>
  <si>
    <t>Ⅰ</t>
  </si>
  <si>
    <t>（１）</t>
  </si>
  <si>
    <t>（２）</t>
  </si>
  <si>
    <t>活動予算書の注記(初年度）</t>
  </si>
  <si>
    <t>水道光熱費</t>
  </si>
  <si>
    <t>水道光熱費</t>
  </si>
  <si>
    <t>（１）</t>
  </si>
  <si>
    <t>（２）</t>
  </si>
  <si>
    <t>特定非営利活動に係る事業</t>
  </si>
  <si>
    <t>合　　計</t>
  </si>
  <si>
    <t>科目</t>
  </si>
  <si>
    <t>合　　計</t>
  </si>
  <si>
    <t>（１）</t>
  </si>
  <si>
    <t>（２）</t>
  </si>
  <si>
    <t>賃借料</t>
  </si>
  <si>
    <t>　　</t>
  </si>
  <si>
    <t>　</t>
  </si>
  <si>
    <t>（１）</t>
  </si>
  <si>
    <t>固定資産の減価償却の方法</t>
  </si>
  <si>
    <t>（２）</t>
  </si>
  <si>
    <t>また計上額の算定方法は「３.　施設の提供等の物的サービスの受入の内訳」に記載しています。</t>
  </si>
  <si>
    <t>（３）</t>
  </si>
  <si>
    <t>ボランティアによる役務の提供</t>
  </si>
  <si>
    <t>ボランティアによる役務の提供は、「４．活動の原価の算定にあたって必要なボランティアによる役務の提供の内訳」として注記しています。</t>
  </si>
  <si>
    <t>（４）</t>
  </si>
  <si>
    <t>消費税等の会計処理</t>
  </si>
  <si>
    <t>　　</t>
  </si>
  <si>
    <t>２．</t>
  </si>
  <si>
    <t>　活動予算書の作成は、ＮＰＯ法人会計基準（2010年7月20日　2017年12月12日最終改正　ＮＰＯ法人会計基準協議会）によっています。</t>
  </si>
  <si>
    <t>役員報酬</t>
  </si>
  <si>
    <t>　活動予算書の作成は、ＮＰＯ法人会計基準（2010年7月20日　2017年12月12日最終改正　ＮＰＯ法人会計基準協議会）によっています。</t>
  </si>
  <si>
    <t>２　設立時の資産がある場合は、設立当初の事業年度に設立時正味財産額としてその額を記載する。翌事業年度以降は、前年度の活動予算書に次期繰越正味財産額として掲げた額を、前期繰越正味財産額として記載する。</t>
  </si>
  <si>
    <t>１　設立当初の事業年度及び翌事業年度の活動予算書はそれぞれ別に作成する。</t>
  </si>
  <si>
    <t>３　「事業費」とは、法人の事業の実施のために直接要する人件費及びその他の経費で、管理費以外のものをいう。事業の種類ごとの費用を表示する場合には、注記において区分して記載する。</t>
  </si>
  <si>
    <t>有形固定資産は、法人税法の規定に基づいて定率法で償却をしています。</t>
  </si>
  <si>
    <t>法人成立の日から令和○○年○月○日まで</t>
  </si>
  <si>
    <t>令和○○年度　活動予算書</t>
  </si>
  <si>
    <t>令和○○年○月○日から令和○○年○月○日まで</t>
  </si>
  <si>
    <t>活動予算書の注記（令和○○年度）</t>
  </si>
  <si>
    <t>活動予算書の注記（令和○○年度）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</si>
</sst>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 numFmtId="181" formatCode="&quot;¥&quot;#,##0_);[Red]\(&quot;¥&quot;#,##0\)"/>
    <numFmt numFmtId="182" formatCode="0_);[Red]\(0\)"/>
    <numFmt numFmtId="183" formatCode="#,##0_);[Red]\(#,##0\)"/>
    <numFmt numFmtId="184" formatCode="#,##0;&quot;▲ &quot;#,##0"/>
    <numFmt numFmtId="185" formatCode="#,##0_ ;[Red]\-#,##0\ "/>
  </numFmts>
  <fonts count="3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明朝"/>
      <family val="1"/>
    </font>
    <font>
      <sz val="12"/>
      <name val="ＭＳ 明朝"/>
      <family val="1"/>
    </font>
    <font>
      <sz val="14"/>
      <name val="ＭＳ 明朝"/>
      <family val="1"/>
    </font>
    <font>
      <sz val="10"/>
      <name val="ＭＳ 明朝"/>
      <family val="1"/>
    </font>
    <font>
      <sz val="11"/>
      <name val="ＭＳ Ｐ明朝"/>
      <family val="1"/>
    </font>
    <font>
      <sz val="9"/>
      <name val="ＭＳ ゴシック"/>
      <family val="3"/>
    </font>
    <font>
      <sz val="11"/>
      <name val="ＭＳ ゴシック"/>
      <family val="3"/>
    </font>
    <font>
      <u val="single"/>
      <sz val="14"/>
      <name val="ＭＳ 明朝"/>
      <family val="1"/>
    </font>
    <font>
      <b/>
      <sz val="11"/>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indexed="41"/>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double"/>
    </border>
    <border>
      <left style="thin"/>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85">
    <xf numFmtId="0" fontId="0" fillId="0" borderId="0" xfId="0" applyAlignment="1">
      <alignment/>
    </xf>
    <xf numFmtId="49" fontId="21" fillId="0" borderId="0" xfId="0" applyNumberFormat="1" applyFont="1" applyAlignment="1">
      <alignment/>
    </xf>
    <xf numFmtId="0" fontId="21" fillId="0" borderId="0" xfId="0" applyFont="1" applyAlignment="1">
      <alignment/>
    </xf>
    <xf numFmtId="0" fontId="21" fillId="0" borderId="0" xfId="0" applyFont="1" applyAlignment="1">
      <alignment horizontal="right"/>
    </xf>
    <xf numFmtId="0" fontId="21" fillId="0" borderId="0" xfId="0" applyFont="1" applyBorder="1" applyAlignment="1">
      <alignment horizontal="right"/>
    </xf>
    <xf numFmtId="49" fontId="21" fillId="0" borderId="10" xfId="0" applyNumberFormat="1" applyFont="1" applyBorder="1" applyAlignment="1">
      <alignment/>
    </xf>
    <xf numFmtId="49" fontId="21" fillId="0" borderId="0" xfId="0" applyNumberFormat="1" applyFont="1" applyBorder="1" applyAlignment="1">
      <alignment/>
    </xf>
    <xf numFmtId="49" fontId="21" fillId="0" borderId="11" xfId="0" applyNumberFormat="1" applyFont="1" applyBorder="1" applyAlignment="1">
      <alignment/>
    </xf>
    <xf numFmtId="49" fontId="21" fillId="0" borderId="12" xfId="0" applyNumberFormat="1" applyFont="1" applyBorder="1" applyAlignment="1">
      <alignment/>
    </xf>
    <xf numFmtId="49" fontId="21" fillId="0" borderId="0" xfId="0" applyNumberFormat="1" applyFont="1" applyAlignment="1">
      <alignment wrapText="1"/>
    </xf>
    <xf numFmtId="49" fontId="22" fillId="0" borderId="0" xfId="0" applyNumberFormat="1" applyFont="1" applyAlignment="1">
      <alignment horizontal="center"/>
    </xf>
    <xf numFmtId="49" fontId="21" fillId="0" borderId="0" xfId="0" applyNumberFormat="1" applyFont="1" applyAlignment="1">
      <alignment/>
    </xf>
    <xf numFmtId="49" fontId="21" fillId="0" borderId="0" xfId="0" applyNumberFormat="1" applyFont="1" applyAlignment="1">
      <alignment horizontal="right"/>
    </xf>
    <xf numFmtId="49" fontId="0" fillId="0" borderId="0" xfId="0" applyNumberFormat="1" applyAlignment="1">
      <alignment/>
    </xf>
    <xf numFmtId="49" fontId="0" fillId="0" borderId="0" xfId="0" applyNumberFormat="1" applyFont="1" applyAlignment="1">
      <alignment/>
    </xf>
    <xf numFmtId="49" fontId="25" fillId="0" borderId="0" xfId="0" applyNumberFormat="1" applyFont="1" applyAlignment="1">
      <alignment/>
    </xf>
    <xf numFmtId="49" fontId="25" fillId="0" borderId="0" xfId="49" applyNumberFormat="1" applyFont="1" applyAlignment="1">
      <alignment/>
    </xf>
    <xf numFmtId="49" fontId="21" fillId="0" borderId="13" xfId="0" applyNumberFormat="1" applyFont="1" applyBorder="1" applyAlignment="1">
      <alignment/>
    </xf>
    <xf numFmtId="49" fontId="21" fillId="24" borderId="14" xfId="0" applyNumberFormat="1" applyFont="1" applyFill="1" applyBorder="1" applyAlignment="1">
      <alignment horizontal="centerContinuous"/>
    </xf>
    <xf numFmtId="49" fontId="21" fillId="24" borderId="15" xfId="0" applyNumberFormat="1" applyFont="1" applyFill="1" applyBorder="1" applyAlignment="1">
      <alignment horizontal="centerContinuous"/>
    </xf>
    <xf numFmtId="49" fontId="21" fillId="24" borderId="16" xfId="0" applyNumberFormat="1" applyFont="1" applyFill="1" applyBorder="1" applyAlignment="1">
      <alignment horizontal="centerContinuous"/>
    </xf>
    <xf numFmtId="183" fontId="21" fillId="0" borderId="17" xfId="0" applyNumberFormat="1" applyFont="1" applyBorder="1" applyAlignment="1">
      <alignment horizontal="right"/>
    </xf>
    <xf numFmtId="183" fontId="21" fillId="0" borderId="0" xfId="0" applyNumberFormat="1" applyFont="1" applyBorder="1" applyAlignment="1">
      <alignment horizontal="right"/>
    </xf>
    <xf numFmtId="183" fontId="21" fillId="0" borderId="13" xfId="0" applyNumberFormat="1" applyFont="1" applyBorder="1" applyAlignment="1">
      <alignment horizontal="right"/>
    </xf>
    <xf numFmtId="183" fontId="21" fillId="0" borderId="18" xfId="0" applyNumberFormat="1" applyFont="1" applyBorder="1" applyAlignment="1">
      <alignment horizontal="right"/>
    </xf>
    <xf numFmtId="183" fontId="21" fillId="0" borderId="19" xfId="0" applyNumberFormat="1" applyFont="1" applyBorder="1" applyAlignment="1">
      <alignment horizontal="right"/>
    </xf>
    <xf numFmtId="0" fontId="21" fillId="0" borderId="10" xfId="0" applyFont="1" applyBorder="1" applyAlignment="1">
      <alignment/>
    </xf>
    <xf numFmtId="49" fontId="27" fillId="0" borderId="13" xfId="0" applyNumberFormat="1" applyFont="1" applyBorder="1" applyAlignment="1">
      <alignment/>
    </xf>
    <xf numFmtId="0" fontId="21" fillId="0" borderId="20" xfId="0" applyFont="1" applyBorder="1" applyAlignment="1">
      <alignment/>
    </xf>
    <xf numFmtId="0" fontId="0" fillId="0" borderId="11" xfId="0" applyBorder="1" applyAlignment="1">
      <alignment/>
    </xf>
    <xf numFmtId="49" fontId="27" fillId="0" borderId="19" xfId="0" applyNumberFormat="1" applyFont="1" applyFill="1" applyBorder="1" applyAlignment="1">
      <alignment horizontal="center"/>
    </xf>
    <xf numFmtId="49" fontId="27" fillId="0" borderId="10" xfId="0" applyNumberFormat="1" applyFont="1" applyBorder="1" applyAlignment="1">
      <alignment horizontal="right"/>
    </xf>
    <xf numFmtId="49" fontId="27" fillId="0" borderId="21" xfId="0" applyNumberFormat="1" applyFont="1" applyBorder="1" applyAlignment="1">
      <alignment horizontal="right"/>
    </xf>
    <xf numFmtId="49" fontId="27" fillId="0" borderId="22" xfId="0" applyNumberFormat="1" applyFont="1" applyBorder="1" applyAlignment="1">
      <alignment/>
    </xf>
    <xf numFmtId="38" fontId="21" fillId="0" borderId="17" xfId="49" applyFont="1" applyBorder="1" applyAlignment="1">
      <alignment/>
    </xf>
    <xf numFmtId="0" fontId="0" fillId="0" borderId="0" xfId="0" applyAlignment="1">
      <alignment horizontal="right"/>
    </xf>
    <xf numFmtId="185" fontId="21" fillId="0" borderId="17" xfId="0" applyNumberFormat="1" applyFont="1" applyBorder="1" applyAlignment="1">
      <alignment horizontal="right"/>
    </xf>
    <xf numFmtId="185" fontId="21" fillId="0" borderId="0" xfId="0" applyNumberFormat="1" applyFont="1" applyBorder="1" applyAlignment="1">
      <alignment horizontal="right"/>
    </xf>
    <xf numFmtId="185" fontId="21" fillId="0" borderId="23" xfId="0" applyNumberFormat="1" applyFont="1" applyBorder="1" applyAlignment="1">
      <alignment horizontal="right"/>
    </xf>
    <xf numFmtId="185" fontId="21" fillId="0" borderId="18" xfId="0" applyNumberFormat="1" applyFont="1" applyBorder="1" applyAlignment="1">
      <alignment horizontal="right"/>
    </xf>
    <xf numFmtId="49" fontId="28" fillId="0" borderId="0" xfId="0" applyNumberFormat="1" applyFont="1" applyAlignment="1">
      <alignment horizontal="center"/>
    </xf>
    <xf numFmtId="49" fontId="28" fillId="0" borderId="0" xfId="0" applyNumberFormat="1" applyFont="1" applyAlignment="1">
      <alignment/>
    </xf>
    <xf numFmtId="49" fontId="28" fillId="0" borderId="0" xfId="0" applyNumberFormat="1" applyFont="1" applyBorder="1" applyAlignment="1">
      <alignment horizontal="center"/>
    </xf>
    <xf numFmtId="49" fontId="29" fillId="0" borderId="0" xfId="0" applyNumberFormat="1" applyFont="1" applyBorder="1" applyAlignment="1">
      <alignment vertical="center"/>
    </xf>
    <xf numFmtId="0" fontId="29" fillId="0" borderId="0" xfId="0" applyFont="1" applyBorder="1" applyAlignment="1">
      <alignment vertical="center"/>
    </xf>
    <xf numFmtId="49" fontId="21" fillId="0" borderId="0" xfId="0" applyNumberFormat="1" applyFont="1" applyBorder="1" applyAlignment="1">
      <alignment/>
    </xf>
    <xf numFmtId="49" fontId="21" fillId="0" borderId="0" xfId="49" applyNumberFormat="1" applyFont="1" applyAlignment="1">
      <alignment/>
    </xf>
    <xf numFmtId="49" fontId="21" fillId="0" borderId="0" xfId="0" applyNumberFormat="1" applyFont="1" applyAlignment="1">
      <alignment vertical="top" wrapText="1"/>
    </xf>
    <xf numFmtId="183" fontId="21" fillId="25" borderId="0" xfId="0" applyNumberFormat="1" applyFont="1" applyFill="1" applyBorder="1" applyAlignment="1">
      <alignment horizontal="right"/>
    </xf>
    <xf numFmtId="183" fontId="21" fillId="25" borderId="18" xfId="0" applyNumberFormat="1" applyFont="1" applyFill="1" applyBorder="1" applyAlignment="1">
      <alignment horizontal="right"/>
    </xf>
    <xf numFmtId="183" fontId="21" fillId="25" borderId="23" xfId="0" applyNumberFormat="1" applyFont="1" applyFill="1" applyBorder="1" applyAlignment="1">
      <alignment horizontal="right"/>
    </xf>
    <xf numFmtId="183" fontId="21" fillId="25" borderId="24" xfId="0" applyNumberFormat="1" applyFont="1" applyFill="1" applyBorder="1" applyAlignment="1">
      <alignment horizontal="right"/>
    </xf>
    <xf numFmtId="183" fontId="21" fillId="25" borderId="17" xfId="0" applyNumberFormat="1" applyFont="1" applyFill="1" applyBorder="1" applyAlignment="1">
      <alignment horizontal="right"/>
    </xf>
    <xf numFmtId="38" fontId="21" fillId="25" borderId="23" xfId="49" applyFont="1" applyFill="1" applyBorder="1" applyAlignment="1">
      <alignment/>
    </xf>
    <xf numFmtId="38" fontId="21" fillId="25" borderId="17" xfId="49" applyFont="1" applyFill="1" applyBorder="1" applyAlignment="1">
      <alignment/>
    </xf>
    <xf numFmtId="38" fontId="27" fillId="25" borderId="25" xfId="49" applyFont="1" applyFill="1" applyBorder="1" applyAlignment="1">
      <alignment/>
    </xf>
    <xf numFmtId="185" fontId="21" fillId="25" borderId="23" xfId="0" applyNumberFormat="1" applyFont="1" applyFill="1" applyBorder="1" applyAlignment="1">
      <alignment horizontal="right"/>
    </xf>
    <xf numFmtId="185" fontId="21" fillId="25" borderId="17" xfId="0" applyNumberFormat="1" applyFont="1" applyFill="1" applyBorder="1" applyAlignment="1">
      <alignment horizontal="right"/>
    </xf>
    <xf numFmtId="185" fontId="21" fillId="25" borderId="20" xfId="0" applyNumberFormat="1" applyFont="1" applyFill="1" applyBorder="1" applyAlignment="1">
      <alignment horizontal="right"/>
    </xf>
    <xf numFmtId="185" fontId="21" fillId="25" borderId="25" xfId="0" applyNumberFormat="1" applyFont="1" applyFill="1" applyBorder="1" applyAlignment="1">
      <alignment horizontal="right"/>
    </xf>
    <xf numFmtId="185" fontId="21" fillId="25" borderId="18" xfId="0" applyNumberFormat="1" applyFont="1" applyFill="1" applyBorder="1" applyAlignment="1">
      <alignment horizontal="right"/>
    </xf>
    <xf numFmtId="185" fontId="21" fillId="25" borderId="13" xfId="0" applyNumberFormat="1" applyFont="1" applyFill="1" applyBorder="1" applyAlignment="1">
      <alignment horizontal="right"/>
    </xf>
    <xf numFmtId="183" fontId="21" fillId="25" borderId="13" xfId="0" applyNumberFormat="1" applyFont="1" applyFill="1" applyBorder="1" applyAlignment="1">
      <alignment horizontal="right"/>
    </xf>
    <xf numFmtId="183" fontId="21" fillId="25" borderId="25" xfId="0" applyNumberFormat="1" applyFont="1" applyFill="1" applyBorder="1" applyAlignment="1">
      <alignment horizontal="right"/>
    </xf>
    <xf numFmtId="0" fontId="26" fillId="24" borderId="23" xfId="0" applyFont="1" applyFill="1" applyBorder="1" applyAlignment="1">
      <alignment vertical="center" wrapText="1"/>
    </xf>
    <xf numFmtId="0" fontId="27" fillId="24" borderId="23" xfId="0" applyFont="1" applyFill="1" applyBorder="1" applyAlignment="1">
      <alignment horizontal="center" vertical="center" wrapText="1"/>
    </xf>
    <xf numFmtId="0" fontId="0" fillId="24" borderId="23" xfId="0" applyFill="1" applyBorder="1" applyAlignment="1">
      <alignment horizontal="center"/>
    </xf>
    <xf numFmtId="3" fontId="21" fillId="0" borderId="17" xfId="0" applyNumberFormat="1" applyFont="1" applyBorder="1" applyAlignment="1">
      <alignment/>
    </xf>
    <xf numFmtId="0" fontId="21" fillId="24" borderId="23" xfId="0" applyFont="1" applyFill="1" applyBorder="1" applyAlignment="1">
      <alignment horizontal="center"/>
    </xf>
    <xf numFmtId="49" fontId="23" fillId="0" borderId="0" xfId="0" applyNumberFormat="1" applyFont="1" applyAlignment="1">
      <alignment horizontal="center"/>
    </xf>
    <xf numFmtId="49" fontId="21" fillId="0" borderId="0" xfId="0" applyNumberFormat="1" applyFont="1" applyAlignment="1">
      <alignment horizontal="center"/>
    </xf>
    <xf numFmtId="49" fontId="21" fillId="0" borderId="0" xfId="0" applyNumberFormat="1" applyFont="1" applyAlignment="1">
      <alignment horizontal="left" wrapText="1"/>
    </xf>
    <xf numFmtId="49" fontId="28" fillId="0" borderId="0" xfId="0" applyNumberFormat="1" applyFont="1" applyAlignment="1">
      <alignment horizontal="center"/>
    </xf>
    <xf numFmtId="0" fontId="21" fillId="24" borderId="14" xfId="0" applyFont="1" applyFill="1" applyBorder="1" applyAlignment="1">
      <alignment horizontal="center" vertical="center"/>
    </xf>
    <xf numFmtId="0" fontId="21" fillId="24" borderId="16" xfId="0" applyFont="1" applyFill="1" applyBorder="1" applyAlignment="1">
      <alignment horizontal="center" vertical="center"/>
    </xf>
    <xf numFmtId="49" fontId="21" fillId="0" borderId="0" xfId="0" applyNumberFormat="1" applyFont="1" applyAlignment="1">
      <alignment horizontal="left" vertical="top" wrapText="1"/>
    </xf>
    <xf numFmtId="49" fontId="21" fillId="24" borderId="23" xfId="0" applyNumberFormat="1" applyFont="1" applyFill="1" applyBorder="1" applyAlignment="1">
      <alignment horizontal="center" vertical="center"/>
    </xf>
    <xf numFmtId="0" fontId="21" fillId="24" borderId="20" xfId="0" applyFont="1" applyFill="1" applyBorder="1" applyAlignment="1">
      <alignment horizontal="center" vertical="center" wrapText="1"/>
    </xf>
    <xf numFmtId="0" fontId="21" fillId="24" borderId="18" xfId="0" applyFont="1" applyFill="1" applyBorder="1" applyAlignment="1">
      <alignment horizontal="center" vertical="center" wrapText="1"/>
    </xf>
    <xf numFmtId="0" fontId="21" fillId="24" borderId="20" xfId="0" applyFont="1" applyFill="1" applyBorder="1" applyAlignment="1">
      <alignment horizontal="center" vertical="center"/>
    </xf>
    <xf numFmtId="0" fontId="21" fillId="24" borderId="18" xfId="0" applyFont="1" applyFill="1" applyBorder="1" applyAlignment="1">
      <alignment horizontal="center" vertical="center"/>
    </xf>
    <xf numFmtId="0" fontId="0" fillId="24" borderId="14" xfId="0" applyFill="1" applyBorder="1" applyAlignment="1">
      <alignment horizontal="center"/>
    </xf>
    <xf numFmtId="0" fontId="0" fillId="24" borderId="15" xfId="0" applyFill="1" applyBorder="1" applyAlignment="1">
      <alignment horizontal="center"/>
    </xf>
    <xf numFmtId="0" fontId="0" fillId="24" borderId="16" xfId="0" applyFill="1" applyBorder="1" applyAlignment="1">
      <alignment horizontal="center"/>
    </xf>
    <xf numFmtId="0" fontId="0" fillId="24" borderId="23"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2</xdr:row>
      <xdr:rowOff>142875</xdr:rowOff>
    </xdr:from>
    <xdr:to>
      <xdr:col>6</xdr:col>
      <xdr:colOff>47625</xdr:colOff>
      <xdr:row>6</xdr:row>
      <xdr:rowOff>142875</xdr:rowOff>
    </xdr:to>
    <xdr:sp>
      <xdr:nvSpPr>
        <xdr:cNvPr id="1" name="Rectangle 2"/>
        <xdr:cNvSpPr>
          <a:spLocks/>
        </xdr:cNvSpPr>
      </xdr:nvSpPr>
      <xdr:spPr>
        <a:xfrm>
          <a:off x="2066925" y="533400"/>
          <a:ext cx="4229100" cy="685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以下に示すものは、想定される注記を例示したものです。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該当事項がない場合は記載不要です。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2</xdr:row>
      <xdr:rowOff>142875</xdr:rowOff>
    </xdr:from>
    <xdr:to>
      <xdr:col>6</xdr:col>
      <xdr:colOff>47625</xdr:colOff>
      <xdr:row>6</xdr:row>
      <xdr:rowOff>142875</xdr:rowOff>
    </xdr:to>
    <xdr:sp>
      <xdr:nvSpPr>
        <xdr:cNvPr id="1" name="Rectangle 2"/>
        <xdr:cNvSpPr>
          <a:spLocks/>
        </xdr:cNvSpPr>
      </xdr:nvSpPr>
      <xdr:spPr>
        <a:xfrm>
          <a:off x="2066925" y="533400"/>
          <a:ext cx="4229100" cy="685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以下に示すものは、想定される注記を例示したものです。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該当事項がない場合は記載不要です。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2</xdr:row>
      <xdr:rowOff>142875</xdr:rowOff>
    </xdr:from>
    <xdr:to>
      <xdr:col>6</xdr:col>
      <xdr:colOff>47625</xdr:colOff>
      <xdr:row>6</xdr:row>
      <xdr:rowOff>142875</xdr:rowOff>
    </xdr:to>
    <xdr:sp>
      <xdr:nvSpPr>
        <xdr:cNvPr id="1" name="Rectangle 2"/>
        <xdr:cNvSpPr>
          <a:spLocks/>
        </xdr:cNvSpPr>
      </xdr:nvSpPr>
      <xdr:spPr>
        <a:xfrm>
          <a:off x="2066925" y="533400"/>
          <a:ext cx="4229100" cy="685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以下に示すものは、想定される注記を例示したものです。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該当事項がない場合は記載不要です。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2</xdr:row>
      <xdr:rowOff>142875</xdr:rowOff>
    </xdr:from>
    <xdr:to>
      <xdr:col>6</xdr:col>
      <xdr:colOff>47625</xdr:colOff>
      <xdr:row>6</xdr:row>
      <xdr:rowOff>142875</xdr:rowOff>
    </xdr:to>
    <xdr:sp>
      <xdr:nvSpPr>
        <xdr:cNvPr id="1" name="Rectangle 2"/>
        <xdr:cNvSpPr>
          <a:spLocks/>
        </xdr:cNvSpPr>
      </xdr:nvSpPr>
      <xdr:spPr>
        <a:xfrm>
          <a:off x="2066925" y="533400"/>
          <a:ext cx="4229100" cy="685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以下に示すものは、想定される注記を例示したものです。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該当事項がない場合は記載不要です。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L86"/>
  <sheetViews>
    <sheetView zoomScalePageLayoutView="0" workbookViewId="0" topLeftCell="B67">
      <selection activeCell="A6" sqref="A6"/>
    </sheetView>
  </sheetViews>
  <sheetFormatPr defaultColWidth="9.00390625" defaultRowHeight="13.5"/>
  <cols>
    <col min="1" max="2" width="2.625" style="1" customWidth="1"/>
    <col min="3" max="5" width="2.125" style="1" customWidth="1"/>
    <col min="6" max="6" width="37.375" style="1" customWidth="1"/>
    <col min="7" max="8" width="16.625" style="2" customWidth="1"/>
    <col min="9" max="9" width="17.25390625" style="2" customWidth="1"/>
    <col min="10" max="11" width="9.00390625" style="2" customWidth="1"/>
    <col min="12" max="12" width="15.375" style="2" customWidth="1"/>
    <col min="13" max="16384" width="9.00390625" style="2" customWidth="1"/>
  </cols>
  <sheetData>
    <row r="1" ht="13.5">
      <c r="A1" s="1" t="s">
        <v>4</v>
      </c>
    </row>
    <row r="3" spans="1:9" ht="17.25">
      <c r="A3" s="69" t="s">
        <v>79</v>
      </c>
      <c r="B3" s="69"/>
      <c r="C3" s="69"/>
      <c r="D3" s="69"/>
      <c r="E3" s="69"/>
      <c r="F3" s="69"/>
      <c r="G3" s="69"/>
      <c r="H3" s="69"/>
      <c r="I3" s="69"/>
    </row>
    <row r="4" spans="1:9" ht="14.25">
      <c r="A4" s="10"/>
      <c r="B4" s="10"/>
      <c r="C4" s="10"/>
      <c r="D4" s="10"/>
      <c r="E4" s="10"/>
      <c r="F4" s="10"/>
      <c r="G4" s="10"/>
      <c r="H4" s="10"/>
      <c r="I4" s="10"/>
    </row>
    <row r="5" spans="1:9" ht="13.5">
      <c r="A5" s="70" t="s">
        <v>146</v>
      </c>
      <c r="B5" s="70"/>
      <c r="C5" s="70"/>
      <c r="D5" s="70"/>
      <c r="E5" s="70"/>
      <c r="F5" s="70"/>
      <c r="G5" s="70"/>
      <c r="H5" s="70"/>
      <c r="I5" s="70"/>
    </row>
    <row r="6" spans="6:9" ht="13.5">
      <c r="F6" s="12"/>
      <c r="I6" s="3" t="s">
        <v>85</v>
      </c>
    </row>
    <row r="7" spans="1:9" ht="13.5">
      <c r="A7" s="18" t="s">
        <v>0</v>
      </c>
      <c r="B7" s="19"/>
      <c r="C7" s="19"/>
      <c r="D7" s="19"/>
      <c r="E7" s="19"/>
      <c r="F7" s="20"/>
      <c r="G7" s="68" t="s">
        <v>1</v>
      </c>
      <c r="H7" s="68"/>
      <c r="I7" s="68"/>
    </row>
    <row r="8" spans="1:9" ht="13.5">
      <c r="A8" s="5" t="s">
        <v>63</v>
      </c>
      <c r="B8" s="6" t="s">
        <v>5</v>
      </c>
      <c r="C8" s="6"/>
      <c r="D8" s="6"/>
      <c r="E8" s="6"/>
      <c r="F8" s="6"/>
      <c r="G8" s="21"/>
      <c r="H8" s="22"/>
      <c r="I8" s="21"/>
    </row>
    <row r="9" spans="1:9" ht="13.5">
      <c r="A9" s="5"/>
      <c r="B9" s="6" t="s">
        <v>52</v>
      </c>
      <c r="C9" s="6" t="s">
        <v>82</v>
      </c>
      <c r="D9" s="6"/>
      <c r="E9" s="6"/>
      <c r="F9" s="6"/>
      <c r="G9" s="21"/>
      <c r="H9" s="22"/>
      <c r="I9" s="21"/>
    </row>
    <row r="10" spans="1:9" ht="13.5">
      <c r="A10" s="5"/>
      <c r="B10" s="6"/>
      <c r="C10" s="6" t="s">
        <v>83</v>
      </c>
      <c r="D10" s="6"/>
      <c r="E10" s="6"/>
      <c r="F10" s="6"/>
      <c r="G10" s="21">
        <v>390000</v>
      </c>
      <c r="H10" s="22"/>
      <c r="I10" s="21"/>
    </row>
    <row r="11" spans="1:9" ht="13.5">
      <c r="A11" s="5"/>
      <c r="B11" s="6"/>
      <c r="C11" s="6" t="s">
        <v>71</v>
      </c>
      <c r="D11" s="6"/>
      <c r="E11" s="6"/>
      <c r="F11" s="6"/>
      <c r="G11" s="24">
        <v>100000</v>
      </c>
      <c r="H11" s="48">
        <f>SUM(G9:G11)</f>
        <v>490000</v>
      </c>
      <c r="I11" s="21"/>
    </row>
    <row r="12" spans="1:9" ht="13.5">
      <c r="A12" s="5"/>
      <c r="B12" s="6" t="s">
        <v>53</v>
      </c>
      <c r="C12" s="6" t="s">
        <v>6</v>
      </c>
      <c r="D12" s="6"/>
      <c r="E12" s="6"/>
      <c r="F12" s="6"/>
      <c r="G12" s="21"/>
      <c r="H12" s="22"/>
      <c r="I12" s="21"/>
    </row>
    <row r="13" spans="1:9" ht="13.5">
      <c r="A13" s="5"/>
      <c r="B13" s="6"/>
      <c r="C13" s="6" t="s">
        <v>6</v>
      </c>
      <c r="D13" s="6"/>
      <c r="E13" s="6"/>
      <c r="F13" s="6"/>
      <c r="G13" s="21">
        <v>100000</v>
      </c>
      <c r="H13" s="22"/>
      <c r="I13" s="21"/>
    </row>
    <row r="14" spans="1:9" ht="13.5">
      <c r="A14" s="5"/>
      <c r="B14" s="6"/>
      <c r="C14" s="6" t="s">
        <v>7</v>
      </c>
      <c r="D14" s="6"/>
      <c r="E14" s="6"/>
      <c r="F14" s="6"/>
      <c r="G14" s="24">
        <v>0</v>
      </c>
      <c r="H14" s="48">
        <f>SUM(G13:G14)</f>
        <v>100000</v>
      </c>
      <c r="I14" s="21"/>
    </row>
    <row r="15" spans="1:9" ht="13.5">
      <c r="A15" s="5"/>
      <c r="B15" s="6" t="s">
        <v>54</v>
      </c>
      <c r="C15" s="6" t="s">
        <v>9</v>
      </c>
      <c r="D15" s="6"/>
      <c r="E15" s="6"/>
      <c r="F15" s="6"/>
      <c r="G15" s="21"/>
      <c r="H15" s="22"/>
      <c r="I15" s="21"/>
    </row>
    <row r="16" spans="1:9" ht="13.5">
      <c r="A16" s="5"/>
      <c r="B16" s="6"/>
      <c r="C16" s="6" t="s">
        <v>10</v>
      </c>
      <c r="D16" s="6"/>
      <c r="E16" s="6"/>
      <c r="F16" s="6"/>
      <c r="G16" s="24">
        <v>0</v>
      </c>
      <c r="H16" s="48">
        <f>SUM(G16)</f>
        <v>0</v>
      </c>
      <c r="I16" s="21"/>
    </row>
    <row r="17" spans="1:9" ht="13.5">
      <c r="A17" s="5"/>
      <c r="B17" s="6" t="s">
        <v>55</v>
      </c>
      <c r="C17" s="6" t="s">
        <v>8</v>
      </c>
      <c r="D17" s="6"/>
      <c r="E17" s="6"/>
      <c r="F17" s="6"/>
      <c r="G17" s="21"/>
      <c r="H17" s="22"/>
      <c r="I17" s="21"/>
    </row>
    <row r="18" spans="1:9" ht="13.5">
      <c r="A18" s="5"/>
      <c r="B18" s="6"/>
      <c r="C18" s="6" t="s">
        <v>86</v>
      </c>
      <c r="D18" s="6"/>
      <c r="E18" s="6"/>
      <c r="F18" s="6"/>
      <c r="G18" s="21">
        <v>1000000</v>
      </c>
      <c r="H18" s="22"/>
      <c r="I18" s="21"/>
    </row>
    <row r="19" spans="1:9" ht="13.5">
      <c r="A19" s="5"/>
      <c r="B19" s="6"/>
      <c r="C19" s="6" t="s">
        <v>86</v>
      </c>
      <c r="D19" s="6"/>
      <c r="E19" s="6"/>
      <c r="F19" s="6"/>
      <c r="G19" s="21">
        <v>400000</v>
      </c>
      <c r="H19" s="22"/>
      <c r="I19" s="21"/>
    </row>
    <row r="20" spans="1:9" ht="13.5">
      <c r="A20" s="5"/>
      <c r="B20" s="6"/>
      <c r="C20" s="6" t="s">
        <v>86</v>
      </c>
      <c r="D20" s="6"/>
      <c r="E20" s="6"/>
      <c r="F20" s="6"/>
      <c r="G20" s="21">
        <v>800000</v>
      </c>
      <c r="H20" s="22"/>
      <c r="I20" s="21"/>
    </row>
    <row r="21" spans="1:9" ht="13.5">
      <c r="A21" s="5"/>
      <c r="B21" s="6"/>
      <c r="C21" s="6" t="s">
        <v>86</v>
      </c>
      <c r="D21" s="6"/>
      <c r="E21" s="6"/>
      <c r="F21" s="6"/>
      <c r="G21" s="24">
        <v>0</v>
      </c>
      <c r="H21" s="48">
        <f>SUM(G18:G21)</f>
        <v>2200000</v>
      </c>
      <c r="I21" s="21"/>
    </row>
    <row r="22" spans="1:9" ht="13.5">
      <c r="A22" s="5"/>
      <c r="B22" s="6" t="s">
        <v>56</v>
      </c>
      <c r="C22" s="6" t="s">
        <v>11</v>
      </c>
      <c r="D22" s="6"/>
      <c r="E22" s="6"/>
      <c r="F22" s="6"/>
      <c r="G22" s="21"/>
      <c r="H22" s="22"/>
      <c r="I22" s="21"/>
    </row>
    <row r="23" spans="1:9" ht="13.5">
      <c r="A23" s="5"/>
      <c r="B23" s="6"/>
      <c r="C23" s="6" t="s">
        <v>12</v>
      </c>
      <c r="D23" s="6"/>
      <c r="E23" s="6"/>
      <c r="F23" s="6"/>
      <c r="G23" s="21">
        <v>0</v>
      </c>
      <c r="H23" s="22"/>
      <c r="I23" s="21"/>
    </row>
    <row r="24" spans="1:9" ht="13.5">
      <c r="A24" s="5"/>
      <c r="B24" s="6"/>
      <c r="C24" s="6" t="s">
        <v>13</v>
      </c>
      <c r="D24" s="6"/>
      <c r="E24" s="6"/>
      <c r="F24" s="6"/>
      <c r="G24" s="24">
        <v>0</v>
      </c>
      <c r="H24" s="48">
        <f>SUM(G23:G24)</f>
        <v>0</v>
      </c>
      <c r="I24" s="21"/>
    </row>
    <row r="25" spans="1:9" ht="13.5">
      <c r="A25" s="5"/>
      <c r="B25" s="2"/>
      <c r="C25" s="6" t="s">
        <v>14</v>
      </c>
      <c r="D25" s="6"/>
      <c r="F25" s="6"/>
      <c r="G25" s="21"/>
      <c r="H25" s="22"/>
      <c r="I25" s="49">
        <f>SUM(H11,H14,H16,H21,H24)</f>
        <v>2790000</v>
      </c>
    </row>
    <row r="26" spans="1:9" ht="13.5">
      <c r="A26" s="5" t="s">
        <v>57</v>
      </c>
      <c r="B26" s="6" t="s">
        <v>15</v>
      </c>
      <c r="C26" s="6"/>
      <c r="D26" s="6"/>
      <c r="E26" s="6"/>
      <c r="F26" s="6"/>
      <c r="G26" s="21"/>
      <c r="H26" s="22"/>
      <c r="I26" s="21"/>
    </row>
    <row r="27" spans="1:9" ht="13.5">
      <c r="A27" s="5"/>
      <c r="B27" s="6" t="s">
        <v>58</v>
      </c>
      <c r="C27" s="6" t="s">
        <v>2</v>
      </c>
      <c r="D27" s="6"/>
      <c r="E27" s="6"/>
      <c r="F27" s="6"/>
      <c r="G27" s="21"/>
      <c r="H27" s="22"/>
      <c r="I27" s="21"/>
    </row>
    <row r="28" spans="1:9" ht="13.5">
      <c r="A28" s="5"/>
      <c r="B28" s="6"/>
      <c r="C28" s="6" t="s">
        <v>64</v>
      </c>
      <c r="D28" s="6"/>
      <c r="E28" s="6"/>
      <c r="F28" s="6" t="s">
        <v>17</v>
      </c>
      <c r="G28" s="21"/>
      <c r="H28" s="22"/>
      <c r="I28" s="21"/>
    </row>
    <row r="29" spans="1:9" ht="13.5">
      <c r="A29" s="5"/>
      <c r="B29" s="6"/>
      <c r="C29" s="6"/>
      <c r="D29" s="6"/>
      <c r="E29" s="6"/>
      <c r="F29" s="6" t="s">
        <v>51</v>
      </c>
      <c r="G29" s="21">
        <v>20000</v>
      </c>
      <c r="H29" s="22"/>
      <c r="I29" s="21"/>
    </row>
    <row r="30" spans="1:9" ht="13.5">
      <c r="A30" s="5"/>
      <c r="B30" s="6"/>
      <c r="C30" s="6"/>
      <c r="D30" s="6"/>
      <c r="E30" s="6"/>
      <c r="F30" s="6" t="s">
        <v>18</v>
      </c>
      <c r="G30" s="21">
        <v>300000</v>
      </c>
      <c r="H30" s="22"/>
      <c r="I30" s="21"/>
    </row>
    <row r="31" spans="1:9" ht="13.5">
      <c r="A31" s="5"/>
      <c r="B31" s="6"/>
      <c r="C31" s="6"/>
      <c r="D31" s="6"/>
      <c r="E31" s="6"/>
      <c r="F31" s="6" t="s">
        <v>46</v>
      </c>
      <c r="G31" s="21">
        <v>120000</v>
      </c>
      <c r="H31" s="22"/>
      <c r="I31" s="21"/>
    </row>
    <row r="32" spans="1:9" ht="13.5">
      <c r="A32" s="5"/>
      <c r="B32" s="6"/>
      <c r="C32" s="6"/>
      <c r="D32" s="6"/>
      <c r="E32" s="6"/>
      <c r="F32" s="6" t="s">
        <v>19</v>
      </c>
      <c r="G32" s="21">
        <v>110000</v>
      </c>
      <c r="H32" s="22"/>
      <c r="I32" s="21"/>
    </row>
    <row r="33" spans="1:9" ht="13.5">
      <c r="A33" s="5"/>
      <c r="B33" s="6"/>
      <c r="C33" s="6"/>
      <c r="D33" s="6"/>
      <c r="E33" s="6"/>
      <c r="F33" s="6" t="s">
        <v>21</v>
      </c>
      <c r="G33" s="50">
        <f>SUM(G29:G32)</f>
        <v>550000</v>
      </c>
      <c r="H33" s="22"/>
      <c r="I33" s="21"/>
    </row>
    <row r="34" spans="1:9" ht="13.5">
      <c r="A34" s="5"/>
      <c r="B34" s="6"/>
      <c r="C34" s="6" t="s">
        <v>65</v>
      </c>
      <c r="D34" s="6"/>
      <c r="E34" s="6"/>
      <c r="F34" s="6" t="s">
        <v>23</v>
      </c>
      <c r="G34" s="21"/>
      <c r="H34" s="22"/>
      <c r="I34" s="21"/>
    </row>
    <row r="35" spans="1:9" ht="13.5">
      <c r="A35" s="5"/>
      <c r="B35" s="6"/>
      <c r="C35" s="6"/>
      <c r="D35" s="6"/>
      <c r="E35" s="6"/>
      <c r="F35" s="6" t="s">
        <v>25</v>
      </c>
      <c r="G35" s="21">
        <v>40000</v>
      </c>
      <c r="H35" s="22"/>
      <c r="I35" s="21"/>
    </row>
    <row r="36" spans="1:9" ht="13.5">
      <c r="A36" s="5"/>
      <c r="B36" s="6"/>
      <c r="C36" s="6"/>
      <c r="D36" s="6"/>
      <c r="E36" s="6"/>
      <c r="F36" s="6" t="s">
        <v>72</v>
      </c>
      <c r="G36" s="21">
        <v>50000</v>
      </c>
      <c r="H36" s="22"/>
      <c r="I36" s="21"/>
    </row>
    <row r="37" spans="1:9" ht="13.5">
      <c r="A37" s="5"/>
      <c r="B37" s="6"/>
      <c r="C37" s="6"/>
      <c r="D37" s="6"/>
      <c r="E37" s="6"/>
      <c r="F37" s="6" t="s">
        <v>73</v>
      </c>
      <c r="G37" s="21">
        <v>70000</v>
      </c>
      <c r="H37" s="22"/>
      <c r="I37" s="21"/>
    </row>
    <row r="38" spans="1:9" ht="13.5">
      <c r="A38" s="5"/>
      <c r="B38" s="6"/>
      <c r="C38" s="6"/>
      <c r="D38" s="6"/>
      <c r="E38" s="6"/>
      <c r="F38" s="6" t="s">
        <v>74</v>
      </c>
      <c r="G38" s="21">
        <v>40000</v>
      </c>
      <c r="H38" s="22"/>
      <c r="I38" s="21"/>
    </row>
    <row r="39" spans="1:9" ht="13.5">
      <c r="A39" s="5"/>
      <c r="B39" s="6"/>
      <c r="C39" s="6"/>
      <c r="D39" s="6"/>
      <c r="E39" s="6"/>
      <c r="F39" s="6" t="s">
        <v>75</v>
      </c>
      <c r="G39" s="21">
        <v>170000</v>
      </c>
      <c r="H39" s="22"/>
      <c r="I39" s="21"/>
    </row>
    <row r="40" spans="1:9" ht="13.5">
      <c r="A40" s="5"/>
      <c r="B40" s="6"/>
      <c r="C40" s="6"/>
      <c r="D40" s="6"/>
      <c r="E40" s="6"/>
      <c r="F40" s="6" t="s">
        <v>115</v>
      </c>
      <c r="G40" s="21">
        <v>160000</v>
      </c>
      <c r="H40" s="22"/>
      <c r="I40" s="21"/>
    </row>
    <row r="41" spans="1:9" ht="13.5">
      <c r="A41" s="5"/>
      <c r="B41" s="6"/>
      <c r="C41" s="6"/>
      <c r="D41" s="6"/>
      <c r="E41" s="6"/>
      <c r="F41" s="6" t="s">
        <v>88</v>
      </c>
      <c r="G41" s="21">
        <v>250000</v>
      </c>
      <c r="H41" s="22"/>
      <c r="I41" s="21"/>
    </row>
    <row r="42" spans="1:9" ht="13.5">
      <c r="A42" s="5"/>
      <c r="B42" s="6"/>
      <c r="C42" s="6"/>
      <c r="D42" s="6"/>
      <c r="E42" s="6"/>
      <c r="F42" s="6" t="s">
        <v>77</v>
      </c>
      <c r="G42" s="21">
        <v>30000</v>
      </c>
      <c r="H42" s="22"/>
      <c r="I42" s="21"/>
    </row>
    <row r="43" spans="1:9" ht="13.5">
      <c r="A43" s="5"/>
      <c r="B43" s="6"/>
      <c r="C43" s="6"/>
      <c r="D43" s="6"/>
      <c r="E43" s="6"/>
      <c r="F43" s="6" t="s">
        <v>24</v>
      </c>
      <c r="G43" s="21">
        <v>0</v>
      </c>
      <c r="H43" s="22"/>
      <c r="I43" s="21"/>
    </row>
    <row r="44" spans="1:9" ht="13.5">
      <c r="A44" s="5"/>
      <c r="B44" s="6"/>
      <c r="C44" s="6"/>
      <c r="D44" s="6"/>
      <c r="E44" s="6"/>
      <c r="F44" s="6" t="s">
        <v>78</v>
      </c>
      <c r="G44" s="24">
        <v>80000</v>
      </c>
      <c r="H44" s="22"/>
      <c r="I44" s="21"/>
    </row>
    <row r="45" spans="1:9" ht="13.5">
      <c r="A45" s="5"/>
      <c r="B45" s="6"/>
      <c r="C45" s="6"/>
      <c r="D45" s="6"/>
      <c r="E45" s="6"/>
      <c r="F45" s="6" t="s">
        <v>26</v>
      </c>
      <c r="G45" s="50">
        <f>SUM(G35:G44)</f>
        <v>890000</v>
      </c>
      <c r="H45" s="22"/>
      <c r="I45" s="21"/>
    </row>
    <row r="46" spans="1:9" ht="13.5">
      <c r="A46" s="5"/>
      <c r="B46" s="6"/>
      <c r="C46" s="2" t="s">
        <v>27</v>
      </c>
      <c r="D46" s="6"/>
      <c r="E46" s="6"/>
      <c r="F46" s="2"/>
      <c r="G46" s="21"/>
      <c r="H46" s="49">
        <f>SUM(G33,G45)</f>
        <v>1440000</v>
      </c>
      <c r="I46" s="21"/>
    </row>
    <row r="47" spans="1:9" ht="13.5">
      <c r="A47" s="5"/>
      <c r="B47" s="6" t="s">
        <v>53</v>
      </c>
      <c r="C47" s="6" t="s">
        <v>3</v>
      </c>
      <c r="D47" s="6"/>
      <c r="E47" s="6"/>
      <c r="F47" s="6"/>
      <c r="G47" s="21"/>
      <c r="H47" s="22"/>
      <c r="I47" s="21"/>
    </row>
    <row r="48" spans="1:12" ht="13.5">
      <c r="A48" s="5"/>
      <c r="B48" s="6"/>
      <c r="C48" s="6" t="s">
        <v>64</v>
      </c>
      <c r="D48" s="6"/>
      <c r="E48" s="6"/>
      <c r="F48" s="6" t="s">
        <v>17</v>
      </c>
      <c r="G48" s="21"/>
      <c r="H48" s="22"/>
      <c r="I48" s="21"/>
      <c r="L48" s="6"/>
    </row>
    <row r="49" spans="1:12" ht="13.5">
      <c r="A49" s="5"/>
      <c r="B49" s="6"/>
      <c r="C49" s="6"/>
      <c r="D49" s="6"/>
      <c r="E49" s="6"/>
      <c r="F49" s="6" t="s">
        <v>18</v>
      </c>
      <c r="G49" s="21">
        <v>240000</v>
      </c>
      <c r="H49" s="22"/>
      <c r="I49" s="21"/>
      <c r="L49" s="6"/>
    </row>
    <row r="50" spans="1:12" ht="13.5">
      <c r="A50" s="5"/>
      <c r="B50" s="6"/>
      <c r="C50" s="6"/>
      <c r="D50" s="6"/>
      <c r="E50" s="6"/>
      <c r="F50" s="1" t="s">
        <v>51</v>
      </c>
      <c r="G50" s="21">
        <v>55000</v>
      </c>
      <c r="H50" s="22"/>
      <c r="I50" s="21"/>
      <c r="L50" s="1"/>
    </row>
    <row r="51" spans="1:12" ht="13.5">
      <c r="A51" s="5"/>
      <c r="B51" s="6"/>
      <c r="C51" s="6"/>
      <c r="D51" s="6"/>
      <c r="E51" s="6"/>
      <c r="F51" s="6" t="s">
        <v>20</v>
      </c>
      <c r="G51" s="21">
        <v>0</v>
      </c>
      <c r="H51" s="22"/>
      <c r="I51" s="21"/>
      <c r="L51" s="6"/>
    </row>
    <row r="52" spans="1:12" ht="13.5">
      <c r="A52" s="5"/>
      <c r="B52" s="6"/>
      <c r="C52" s="6"/>
      <c r="D52" s="6"/>
      <c r="E52" s="6"/>
      <c r="F52" s="6" t="s">
        <v>21</v>
      </c>
      <c r="G52" s="50">
        <f>SUM(G49:G51)</f>
        <v>295000</v>
      </c>
      <c r="H52" s="22"/>
      <c r="I52" s="21"/>
      <c r="L52" s="6"/>
    </row>
    <row r="53" spans="1:12" ht="13.5">
      <c r="A53" s="5"/>
      <c r="B53" s="6"/>
      <c r="C53" s="6" t="s">
        <v>65</v>
      </c>
      <c r="D53" s="6"/>
      <c r="E53" s="6"/>
      <c r="F53" s="6" t="s">
        <v>23</v>
      </c>
      <c r="G53" s="21"/>
      <c r="H53" s="22"/>
      <c r="I53" s="21"/>
      <c r="L53" s="6"/>
    </row>
    <row r="54" spans="1:12" ht="13.5">
      <c r="A54" s="5"/>
      <c r="B54" s="6"/>
      <c r="C54" s="6"/>
      <c r="D54" s="6"/>
      <c r="E54" s="6"/>
      <c r="F54" s="6" t="s">
        <v>25</v>
      </c>
      <c r="G54" s="21">
        <v>20000</v>
      </c>
      <c r="H54" s="22"/>
      <c r="I54" s="21"/>
      <c r="L54" s="6"/>
    </row>
    <row r="55" spans="1:12" ht="13.5">
      <c r="A55" s="5"/>
      <c r="B55" s="6"/>
      <c r="C55" s="6"/>
      <c r="D55" s="6"/>
      <c r="E55" s="6"/>
      <c r="F55" s="6" t="s">
        <v>72</v>
      </c>
      <c r="G55" s="21">
        <v>100000</v>
      </c>
      <c r="H55" s="22"/>
      <c r="I55" s="21"/>
      <c r="L55" s="6"/>
    </row>
    <row r="56" spans="1:12" ht="13.5">
      <c r="A56" s="5"/>
      <c r="B56" s="6"/>
      <c r="C56" s="6"/>
      <c r="D56" s="6"/>
      <c r="E56" s="6"/>
      <c r="F56" s="6" t="s">
        <v>73</v>
      </c>
      <c r="G56" s="21">
        <v>50000</v>
      </c>
      <c r="H56" s="22"/>
      <c r="I56" s="21"/>
      <c r="L56" s="6"/>
    </row>
    <row r="57" spans="1:12" ht="13.5">
      <c r="A57" s="5"/>
      <c r="B57" s="6"/>
      <c r="C57" s="6"/>
      <c r="D57" s="6"/>
      <c r="E57" s="6"/>
      <c r="F57" s="6" t="s">
        <v>74</v>
      </c>
      <c r="G57" s="21">
        <v>50000</v>
      </c>
      <c r="H57" s="22"/>
      <c r="I57" s="21"/>
      <c r="L57" s="6"/>
    </row>
    <row r="58" spans="1:12" ht="13.5">
      <c r="A58" s="5"/>
      <c r="B58" s="6"/>
      <c r="C58" s="6"/>
      <c r="D58" s="6"/>
      <c r="E58" s="6"/>
      <c r="F58" s="6" t="s">
        <v>75</v>
      </c>
      <c r="G58" s="21">
        <v>80000</v>
      </c>
      <c r="H58" s="22"/>
      <c r="I58" s="21"/>
      <c r="L58" s="6"/>
    </row>
    <row r="59" spans="1:12" ht="13.5">
      <c r="A59" s="5"/>
      <c r="B59" s="6"/>
      <c r="C59" s="6"/>
      <c r="D59" s="6"/>
      <c r="E59" s="6"/>
      <c r="F59" s="6" t="s">
        <v>115</v>
      </c>
      <c r="G59" s="21">
        <v>210000</v>
      </c>
      <c r="H59" s="22"/>
      <c r="I59" s="21"/>
      <c r="L59" s="6"/>
    </row>
    <row r="60" spans="1:12" ht="13.5">
      <c r="A60" s="5"/>
      <c r="B60" s="6"/>
      <c r="C60" s="6"/>
      <c r="D60" s="6"/>
      <c r="E60" s="6"/>
      <c r="F60" s="6" t="s">
        <v>88</v>
      </c>
      <c r="G60" s="21">
        <v>525000</v>
      </c>
      <c r="H60" s="22"/>
      <c r="I60" s="21"/>
      <c r="L60" s="6"/>
    </row>
    <row r="61" spans="1:12" ht="13.5">
      <c r="A61" s="5"/>
      <c r="B61" s="6"/>
      <c r="C61" s="6"/>
      <c r="D61" s="6"/>
      <c r="E61" s="6"/>
      <c r="F61" s="6" t="s">
        <v>77</v>
      </c>
      <c r="G61" s="21">
        <v>20000</v>
      </c>
      <c r="H61" s="22"/>
      <c r="I61" s="21"/>
      <c r="L61" s="6"/>
    </row>
    <row r="62" spans="1:12" ht="13.5">
      <c r="A62" s="5"/>
      <c r="B62" s="6"/>
      <c r="C62" s="6"/>
      <c r="D62" s="6"/>
      <c r="E62" s="6"/>
      <c r="F62" s="6" t="s">
        <v>24</v>
      </c>
      <c r="G62" s="21">
        <v>0</v>
      </c>
      <c r="H62" s="22"/>
      <c r="I62" s="21"/>
      <c r="L62" s="6"/>
    </row>
    <row r="63" spans="1:12" ht="13.5">
      <c r="A63" s="5"/>
      <c r="B63" s="6"/>
      <c r="C63" s="6"/>
      <c r="D63" s="6"/>
      <c r="E63" s="6"/>
      <c r="F63" s="6" t="s">
        <v>78</v>
      </c>
      <c r="G63" s="24">
        <v>0</v>
      </c>
      <c r="H63" s="22"/>
      <c r="I63" s="21"/>
      <c r="L63" s="6"/>
    </row>
    <row r="64" spans="1:12" ht="13.5">
      <c r="A64" s="5"/>
      <c r="B64" s="6"/>
      <c r="C64" s="6"/>
      <c r="D64" s="6"/>
      <c r="E64" s="6"/>
      <c r="F64" s="6" t="s">
        <v>26</v>
      </c>
      <c r="G64" s="50">
        <f>SUM(G54:G63)</f>
        <v>1055000</v>
      </c>
      <c r="H64" s="22"/>
      <c r="I64" s="21"/>
      <c r="L64" s="6"/>
    </row>
    <row r="65" spans="1:9" ht="13.5">
      <c r="A65" s="5"/>
      <c r="B65" s="6"/>
      <c r="C65" s="6" t="s">
        <v>28</v>
      </c>
      <c r="D65" s="6"/>
      <c r="E65" s="6"/>
      <c r="F65" s="6"/>
      <c r="G65" s="21"/>
      <c r="H65" s="49">
        <f>SUM(G52,G64)</f>
        <v>1350000</v>
      </c>
      <c r="I65" s="21"/>
    </row>
    <row r="66" spans="1:9" ht="13.5">
      <c r="A66" s="5"/>
      <c r="B66" s="6" t="s">
        <v>29</v>
      </c>
      <c r="C66" s="6"/>
      <c r="D66" s="6"/>
      <c r="E66" s="6"/>
      <c r="F66" s="6"/>
      <c r="G66" s="21"/>
      <c r="H66" s="22"/>
      <c r="I66" s="49">
        <f>SUM(H46,H65)</f>
        <v>2790000</v>
      </c>
    </row>
    <row r="67" spans="1:9" ht="13.5">
      <c r="A67" s="5"/>
      <c r="B67" s="6"/>
      <c r="C67" s="1" t="s">
        <v>30</v>
      </c>
      <c r="D67" s="6"/>
      <c r="E67" s="6"/>
      <c r="F67" s="6"/>
      <c r="G67" s="21"/>
      <c r="H67" s="22"/>
      <c r="I67" s="49">
        <f>I25-I66</f>
        <v>0</v>
      </c>
    </row>
    <row r="68" spans="1:9" ht="13.5">
      <c r="A68" s="5" t="s">
        <v>59</v>
      </c>
      <c r="B68" s="6" t="s">
        <v>31</v>
      </c>
      <c r="C68" s="6"/>
      <c r="D68" s="6"/>
      <c r="E68" s="6"/>
      <c r="F68" s="6"/>
      <c r="G68" s="21"/>
      <c r="H68" s="22"/>
      <c r="I68" s="21"/>
    </row>
    <row r="69" spans="1:9" ht="13.5">
      <c r="A69" s="5"/>
      <c r="B69" s="1" t="s">
        <v>60</v>
      </c>
      <c r="C69" s="6" t="s">
        <v>33</v>
      </c>
      <c r="D69" s="6"/>
      <c r="E69" s="6"/>
      <c r="F69" s="6"/>
      <c r="G69" s="21"/>
      <c r="H69" s="24">
        <v>0</v>
      </c>
      <c r="I69" s="23"/>
    </row>
    <row r="70" spans="1:9" ht="13.5">
      <c r="A70" s="5"/>
      <c r="B70" s="1" t="s">
        <v>34</v>
      </c>
      <c r="C70" s="2"/>
      <c r="D70" s="6"/>
      <c r="E70" s="6"/>
      <c r="F70" s="6"/>
      <c r="G70" s="21"/>
      <c r="H70" s="22"/>
      <c r="I70" s="49">
        <f>SUM(H69)</f>
        <v>0</v>
      </c>
    </row>
    <row r="71" spans="1:9" ht="13.5">
      <c r="A71" s="5" t="s">
        <v>61</v>
      </c>
      <c r="B71" s="1" t="s">
        <v>32</v>
      </c>
      <c r="C71" s="6"/>
      <c r="D71" s="6"/>
      <c r="E71" s="6"/>
      <c r="F71" s="6"/>
      <c r="G71" s="21"/>
      <c r="H71" s="22"/>
      <c r="I71" s="21"/>
    </row>
    <row r="72" spans="1:9" ht="13.5">
      <c r="A72" s="5"/>
      <c r="B72" s="1" t="s">
        <v>60</v>
      </c>
      <c r="C72" s="6" t="s">
        <v>35</v>
      </c>
      <c r="D72" s="6"/>
      <c r="E72" s="6"/>
      <c r="F72" s="6"/>
      <c r="G72" s="21"/>
      <c r="H72" s="24">
        <v>0</v>
      </c>
      <c r="I72" s="21"/>
    </row>
    <row r="73" spans="1:9" ht="13.5">
      <c r="A73" s="5"/>
      <c r="B73" s="2" t="s">
        <v>36</v>
      </c>
      <c r="D73" s="6"/>
      <c r="E73" s="6"/>
      <c r="F73" s="6"/>
      <c r="G73" s="21"/>
      <c r="H73" s="22"/>
      <c r="I73" s="49">
        <f>SUM(H72)</f>
        <v>0</v>
      </c>
    </row>
    <row r="74" spans="1:9" ht="13.5">
      <c r="A74" s="5"/>
      <c r="B74" s="1" t="s">
        <v>37</v>
      </c>
      <c r="C74" s="6"/>
      <c r="D74" s="6"/>
      <c r="E74" s="6"/>
      <c r="F74" s="6"/>
      <c r="G74" s="21"/>
      <c r="H74" s="22"/>
      <c r="I74" s="52">
        <f>I25-I66</f>
        <v>0</v>
      </c>
    </row>
    <row r="75" spans="1:9" ht="13.5">
      <c r="A75" s="5"/>
      <c r="B75" s="1" t="s">
        <v>69</v>
      </c>
      <c r="C75" s="6"/>
      <c r="D75" s="6"/>
      <c r="E75" s="6"/>
      <c r="F75" s="6"/>
      <c r="G75" s="21"/>
      <c r="H75" s="22"/>
      <c r="I75" s="24">
        <v>0</v>
      </c>
    </row>
    <row r="76" spans="1:9" ht="14.25" thickBot="1">
      <c r="A76" s="7"/>
      <c r="B76" s="8" t="s">
        <v>38</v>
      </c>
      <c r="C76" s="8"/>
      <c r="D76" s="8"/>
      <c r="E76" s="8"/>
      <c r="F76" s="8"/>
      <c r="G76" s="24"/>
      <c r="H76" s="25"/>
      <c r="I76" s="51">
        <f>SUM(I74:I75)</f>
        <v>0</v>
      </c>
    </row>
    <row r="77" spans="1:9" ht="14.25" thickTop="1">
      <c r="A77" s="6"/>
      <c r="B77" s="2"/>
      <c r="C77" s="6"/>
      <c r="D77" s="6"/>
      <c r="E77" s="6"/>
      <c r="F77" s="6"/>
      <c r="G77" s="4"/>
      <c r="H77" s="4"/>
      <c r="I77" s="4"/>
    </row>
    <row r="78" spans="1:9" ht="13.5">
      <c r="A78" s="6"/>
      <c r="C78" s="6"/>
      <c r="D78" s="6"/>
      <c r="E78" s="6"/>
      <c r="F78" s="6"/>
      <c r="G78" s="4"/>
      <c r="H78" s="4"/>
      <c r="I78" s="4"/>
    </row>
    <row r="79" ht="13.5">
      <c r="A79" s="1" t="s">
        <v>62</v>
      </c>
    </row>
    <row r="80" spans="1:11" ht="13.5" customHeight="1">
      <c r="A80" s="11" t="s">
        <v>143</v>
      </c>
      <c r="B80" s="9"/>
      <c r="C80" s="9"/>
      <c r="D80" s="9"/>
      <c r="E80" s="9"/>
      <c r="F80" s="9"/>
      <c r="G80" s="9"/>
      <c r="H80" s="9"/>
      <c r="I80" s="9"/>
      <c r="J80" s="9"/>
      <c r="K80" s="9"/>
    </row>
    <row r="81" spans="1:9" ht="13.5" customHeight="1">
      <c r="A81" s="71" t="s">
        <v>142</v>
      </c>
      <c r="B81" s="71"/>
      <c r="C81" s="71"/>
      <c r="D81" s="71"/>
      <c r="E81" s="71"/>
      <c r="F81" s="71"/>
      <c r="G81" s="71"/>
      <c r="H81" s="71"/>
      <c r="I81" s="71"/>
    </row>
    <row r="82" spans="1:9" ht="13.5">
      <c r="A82" s="71"/>
      <c r="B82" s="71"/>
      <c r="C82" s="71"/>
      <c r="D82" s="71"/>
      <c r="E82" s="71"/>
      <c r="F82" s="71"/>
      <c r="G82" s="71"/>
      <c r="H82" s="71"/>
      <c r="I82" s="71"/>
    </row>
    <row r="83" spans="1:9" ht="13.5">
      <c r="A83" s="71"/>
      <c r="B83" s="71"/>
      <c r="C83" s="71"/>
      <c r="D83" s="71"/>
      <c r="E83" s="71"/>
      <c r="F83" s="71"/>
      <c r="G83" s="71"/>
      <c r="H83" s="71"/>
      <c r="I83" s="71"/>
    </row>
    <row r="84" spans="1:9" ht="14.25" customHeight="1">
      <c r="A84" s="71" t="s">
        <v>144</v>
      </c>
      <c r="B84" s="71"/>
      <c r="C84" s="71"/>
      <c r="D84" s="71"/>
      <c r="E84" s="71"/>
      <c r="F84" s="71"/>
      <c r="G84" s="71"/>
      <c r="H84" s="71"/>
      <c r="I84" s="71"/>
    </row>
    <row r="85" spans="1:9" ht="11.25" customHeight="1">
      <c r="A85" s="71"/>
      <c r="B85" s="71"/>
      <c r="C85" s="71"/>
      <c r="D85" s="71"/>
      <c r="E85" s="71"/>
      <c r="F85" s="71"/>
      <c r="G85" s="71"/>
      <c r="H85" s="71"/>
      <c r="I85" s="71"/>
    </row>
    <row r="86" spans="1:9" ht="13.5">
      <c r="A86" s="71"/>
      <c r="B86" s="71"/>
      <c r="C86" s="71"/>
      <c r="D86" s="71"/>
      <c r="E86" s="71"/>
      <c r="F86" s="71"/>
      <c r="G86" s="71"/>
      <c r="H86" s="71"/>
      <c r="I86" s="71"/>
    </row>
  </sheetData>
  <sheetProtection/>
  <mergeCells count="5">
    <mergeCell ref="G7:I7"/>
    <mergeCell ref="A3:I3"/>
    <mergeCell ref="A5:I5"/>
    <mergeCell ref="A81:I83"/>
    <mergeCell ref="A84:I86"/>
  </mergeCells>
  <printOptions horizontalCentered="1"/>
  <pageMargins left="0.5118110236220472" right="0.5118110236220472" top="0.5118110236220472" bottom="0.5118110236220472" header="0.31496062992125984" footer="0.3937007874015748"/>
  <pageSetup fitToHeight="1" fitToWidth="1" horizontalDpi="600" verticalDpi="600" orientation="portrait" paperSize="9" scale="81" r:id="rId1"/>
  <rowBreaks count="1" manualBreakCount="1">
    <brk id="77" max="255" man="1"/>
  </rowBreaks>
</worksheet>
</file>

<file path=xl/worksheets/sheet2.xml><?xml version="1.0" encoding="utf-8"?>
<worksheet xmlns="http://schemas.openxmlformats.org/spreadsheetml/2006/main" xmlns:r="http://schemas.openxmlformats.org/officeDocument/2006/relationships">
  <sheetPr>
    <tabColor indexed="10"/>
  </sheetPr>
  <dimension ref="A1:L49"/>
  <sheetViews>
    <sheetView zoomScalePageLayoutView="0" workbookViewId="0" topLeftCell="A1">
      <selection activeCell="A6" sqref="A6"/>
    </sheetView>
  </sheetViews>
  <sheetFormatPr defaultColWidth="9.00390625" defaultRowHeight="13.5"/>
  <cols>
    <col min="1" max="1" width="4.875" style="0" bestFit="1" customWidth="1"/>
    <col min="2" max="2" width="7.375" style="0" bestFit="1" customWidth="1"/>
    <col min="3" max="3" width="13.875" style="0" bestFit="1" customWidth="1"/>
    <col min="4" max="7" width="18.625" style="0" customWidth="1"/>
    <col min="8" max="8" width="12.625" style="0" customWidth="1"/>
  </cols>
  <sheetData>
    <row r="1" spans="1:11" s="15" customFormat="1" ht="13.5">
      <c r="A1" s="13"/>
      <c r="B1" s="14"/>
      <c r="C1" s="14"/>
      <c r="E1" s="16"/>
      <c r="F1" s="16"/>
      <c r="G1" s="16"/>
      <c r="H1" s="16"/>
      <c r="I1" s="16"/>
      <c r="J1" s="16"/>
      <c r="K1" s="16"/>
    </row>
    <row r="2" spans="1:11" s="11" customFormat="1" ht="17.25">
      <c r="A2" s="72" t="s">
        <v>114</v>
      </c>
      <c r="B2" s="72"/>
      <c r="C2" s="72"/>
      <c r="D2" s="72"/>
      <c r="E2" s="72"/>
      <c r="F2" s="72"/>
      <c r="G2" s="72"/>
      <c r="H2" s="72"/>
      <c r="I2" s="41"/>
      <c r="J2" s="41"/>
      <c r="K2" s="41"/>
    </row>
    <row r="3" spans="1:11" s="11" customFormat="1" ht="13.5" customHeight="1">
      <c r="A3" s="40"/>
      <c r="B3" s="40"/>
      <c r="C3" s="40"/>
      <c r="D3" s="40"/>
      <c r="E3" s="40"/>
      <c r="F3" s="40"/>
      <c r="G3" s="40"/>
      <c r="H3" s="40"/>
      <c r="I3" s="40"/>
      <c r="J3" s="40"/>
      <c r="K3" s="40"/>
    </row>
    <row r="4" spans="1:11" s="11" customFormat="1" ht="13.5" customHeight="1">
      <c r="A4" s="42"/>
      <c r="B4" s="43"/>
      <c r="C4" s="43"/>
      <c r="D4" s="43"/>
      <c r="E4" s="43"/>
      <c r="F4" s="43"/>
      <c r="G4" s="44"/>
      <c r="H4" s="44"/>
      <c r="I4" s="42"/>
      <c r="J4" s="42"/>
      <c r="K4" s="42"/>
    </row>
    <row r="5" spans="1:12" s="11" customFormat="1" ht="13.5" customHeight="1">
      <c r="A5" s="42"/>
      <c r="B5" s="43"/>
      <c r="C5" s="45"/>
      <c r="D5" s="45"/>
      <c r="E5" s="43"/>
      <c r="F5" s="43"/>
      <c r="G5" s="44"/>
      <c r="H5" s="44"/>
      <c r="I5" s="42"/>
      <c r="J5" s="42"/>
      <c r="K5" s="42"/>
      <c r="L5" s="43"/>
    </row>
    <row r="6" spans="1:11" s="11" customFormat="1" ht="13.5" customHeight="1">
      <c r="A6" s="42"/>
      <c r="B6" s="43"/>
      <c r="C6" s="45"/>
      <c r="D6" s="43"/>
      <c r="E6" s="43"/>
      <c r="F6" s="43"/>
      <c r="G6" s="44"/>
      <c r="H6" s="44"/>
      <c r="I6" s="42"/>
      <c r="J6" s="42"/>
      <c r="K6" s="42"/>
    </row>
    <row r="7" spans="1:11" s="11" customFormat="1" ht="13.5" customHeight="1">
      <c r="A7" s="42"/>
      <c r="B7" s="43"/>
      <c r="C7" s="43"/>
      <c r="D7" s="43"/>
      <c r="E7" s="43"/>
      <c r="F7" s="43"/>
      <c r="G7" s="44"/>
      <c r="H7" s="44"/>
      <c r="I7" s="42"/>
      <c r="J7" s="42"/>
      <c r="K7" s="42"/>
    </row>
    <row r="8" spans="1:11" s="11" customFormat="1" ht="13.5" customHeight="1">
      <c r="A8" s="40"/>
      <c r="B8" s="40"/>
      <c r="C8" s="40"/>
      <c r="D8" s="40"/>
      <c r="E8" s="40"/>
      <c r="F8" s="40"/>
      <c r="G8" s="40"/>
      <c r="H8" s="40"/>
      <c r="I8" s="40"/>
      <c r="J8" s="40"/>
      <c r="K8" s="40"/>
    </row>
    <row r="9" spans="1:11" s="11" customFormat="1" ht="13.5">
      <c r="A9" s="11" t="s">
        <v>39</v>
      </c>
      <c r="B9" s="11" t="s">
        <v>40</v>
      </c>
      <c r="E9" s="46"/>
      <c r="F9" s="46"/>
      <c r="G9" s="46"/>
      <c r="H9" s="46"/>
      <c r="I9" s="46"/>
      <c r="J9" s="46"/>
      <c r="K9" s="46"/>
    </row>
    <row r="10" spans="1:10" s="11" customFormat="1" ht="13.5" customHeight="1">
      <c r="A10" s="11" t="s">
        <v>126</v>
      </c>
      <c r="B10" s="75" t="s">
        <v>139</v>
      </c>
      <c r="C10" s="75"/>
      <c r="D10" s="75"/>
      <c r="E10" s="75"/>
      <c r="F10" s="75"/>
      <c r="G10" s="75"/>
      <c r="H10" s="75"/>
      <c r="I10" s="47"/>
      <c r="J10" s="47"/>
    </row>
    <row r="11" spans="2:10" s="11" customFormat="1" ht="13.5">
      <c r="B11" s="75"/>
      <c r="C11" s="75"/>
      <c r="D11" s="75"/>
      <c r="E11" s="75"/>
      <c r="F11" s="75"/>
      <c r="G11" s="75"/>
      <c r="H11" s="75"/>
      <c r="I11" s="47"/>
      <c r="J11" s="47"/>
    </row>
    <row r="12" s="11" customFormat="1" ht="13.5"/>
    <row r="13" spans="1:11" s="11" customFormat="1" ht="13.5">
      <c r="A13" s="11" t="s">
        <v>127</v>
      </c>
      <c r="B13" s="11" t="s">
        <v>128</v>
      </c>
      <c r="C13" s="11" t="s">
        <v>129</v>
      </c>
      <c r="D13" s="46"/>
      <c r="E13" s="46"/>
      <c r="F13" s="46"/>
      <c r="G13" s="46"/>
      <c r="H13" s="46"/>
      <c r="I13" s="46"/>
      <c r="K13" s="46"/>
    </row>
    <row r="14" spans="3:11" s="11" customFormat="1" ht="13.5">
      <c r="C14" s="11" t="s">
        <v>145</v>
      </c>
      <c r="D14" s="46"/>
      <c r="E14" s="46"/>
      <c r="F14" s="46"/>
      <c r="G14" s="46"/>
      <c r="H14" s="46"/>
      <c r="I14" s="46"/>
      <c r="K14" s="46"/>
    </row>
    <row r="15" spans="4:11" s="11" customFormat="1" ht="13.5">
      <c r="D15" s="46"/>
      <c r="E15" s="46"/>
      <c r="F15" s="46"/>
      <c r="G15" s="46"/>
      <c r="H15" s="46"/>
      <c r="I15" s="46"/>
      <c r="K15" s="46"/>
    </row>
    <row r="16" spans="1:11" s="11" customFormat="1" ht="13.5">
      <c r="A16" s="11" t="s">
        <v>127</v>
      </c>
      <c r="B16" s="11" t="s">
        <v>130</v>
      </c>
      <c r="C16" s="11" t="s">
        <v>42</v>
      </c>
      <c r="D16" s="46"/>
      <c r="E16" s="46"/>
      <c r="F16" s="46"/>
      <c r="G16" s="46"/>
      <c r="H16" s="46"/>
      <c r="I16" s="46"/>
      <c r="K16" s="46"/>
    </row>
    <row r="17" s="11" customFormat="1" ht="13.5">
      <c r="C17" s="11" t="s">
        <v>43</v>
      </c>
    </row>
    <row r="18" spans="3:9" s="11" customFormat="1" ht="13.5" customHeight="1">
      <c r="C18" s="11" t="s">
        <v>131</v>
      </c>
      <c r="D18" s="47"/>
      <c r="E18" s="47"/>
      <c r="F18" s="47"/>
      <c r="G18" s="47"/>
      <c r="H18" s="47"/>
      <c r="I18" s="47"/>
    </row>
    <row r="19" spans="3:9" s="11" customFormat="1" ht="13.5">
      <c r="C19" s="47"/>
      <c r="D19" s="47"/>
      <c r="E19" s="47"/>
      <c r="F19" s="47"/>
      <c r="G19" s="47"/>
      <c r="H19" s="47"/>
      <c r="I19" s="47"/>
    </row>
    <row r="20" s="11" customFormat="1" ht="13.5"/>
    <row r="21" spans="2:11" s="11" customFormat="1" ht="13.5">
      <c r="B21" s="11" t="s">
        <v>132</v>
      </c>
      <c r="C21" s="11" t="s">
        <v>133</v>
      </c>
      <c r="E21" s="46"/>
      <c r="F21" s="46"/>
      <c r="G21" s="46"/>
      <c r="H21" s="46"/>
      <c r="I21" s="46"/>
      <c r="K21" s="46"/>
    </row>
    <row r="22" spans="3:11" s="11" customFormat="1" ht="13.5" customHeight="1">
      <c r="C22" s="71" t="s">
        <v>134</v>
      </c>
      <c r="D22" s="71"/>
      <c r="E22" s="71"/>
      <c r="F22" s="71"/>
      <c r="G22" s="71"/>
      <c r="H22" s="71"/>
      <c r="I22" s="9"/>
      <c r="K22" s="9"/>
    </row>
    <row r="23" spans="3:11" s="11" customFormat="1" ht="13.5">
      <c r="C23" s="71"/>
      <c r="D23" s="71"/>
      <c r="E23" s="71"/>
      <c r="F23" s="71"/>
      <c r="G23" s="71"/>
      <c r="H23" s="71"/>
      <c r="I23" s="9"/>
      <c r="K23" s="9"/>
    </row>
    <row r="24" spans="4:11" s="11" customFormat="1" ht="13.5">
      <c r="D24" s="46"/>
      <c r="E24" s="46"/>
      <c r="F24" s="46"/>
      <c r="G24" s="46"/>
      <c r="H24" s="46"/>
      <c r="I24" s="46"/>
      <c r="K24" s="46"/>
    </row>
    <row r="25" spans="2:11" s="11" customFormat="1" ht="13.5">
      <c r="B25" s="11" t="s">
        <v>135</v>
      </c>
      <c r="C25" s="11" t="s">
        <v>136</v>
      </c>
      <c r="E25" s="46"/>
      <c r="F25" s="46"/>
      <c r="G25" s="46"/>
      <c r="H25" s="46"/>
      <c r="I25" s="46"/>
      <c r="K25" s="46"/>
    </row>
    <row r="26" spans="3:11" s="11" customFormat="1" ht="13.5">
      <c r="C26" s="11" t="s">
        <v>48</v>
      </c>
      <c r="D26" s="46"/>
      <c r="E26" s="46"/>
      <c r="F26" s="46"/>
      <c r="G26" s="46"/>
      <c r="H26" s="46"/>
      <c r="I26" s="46"/>
      <c r="K26" s="46"/>
    </row>
    <row r="27" spans="5:11" s="15" customFormat="1" ht="13.5">
      <c r="E27" s="16"/>
      <c r="F27" s="16"/>
      <c r="G27" s="16"/>
      <c r="H27" s="16"/>
      <c r="I27" s="16"/>
      <c r="J27" s="16"/>
      <c r="K27" s="16"/>
    </row>
    <row r="28" spans="1:11" s="11" customFormat="1" ht="13.5">
      <c r="A28" s="11" t="s">
        <v>47</v>
      </c>
      <c r="B28" s="11" t="s">
        <v>44</v>
      </c>
      <c r="E28" s="46"/>
      <c r="F28" s="46"/>
      <c r="H28" s="46"/>
      <c r="I28" s="46"/>
      <c r="J28" s="46"/>
      <c r="K28" s="46"/>
    </row>
    <row r="29" ht="13.5">
      <c r="H29" s="35" t="s">
        <v>84</v>
      </c>
    </row>
    <row r="30" spans="2:8" ht="60" customHeight="1">
      <c r="B30" s="73" t="s">
        <v>0</v>
      </c>
      <c r="C30" s="74"/>
      <c r="D30" s="64" t="s">
        <v>87</v>
      </c>
      <c r="E30" s="64" t="s">
        <v>87</v>
      </c>
      <c r="F30" s="64" t="s">
        <v>87</v>
      </c>
      <c r="G30" s="64" t="s">
        <v>87</v>
      </c>
      <c r="H30" s="65" t="s">
        <v>80</v>
      </c>
    </row>
    <row r="31" spans="2:8" ht="13.5">
      <c r="B31" s="32" t="s">
        <v>16</v>
      </c>
      <c r="C31" s="33" t="s">
        <v>17</v>
      </c>
      <c r="D31" s="28"/>
      <c r="E31" s="28"/>
      <c r="F31" s="28"/>
      <c r="G31" s="28"/>
      <c r="H31" s="28"/>
    </row>
    <row r="32" spans="2:8" ht="13.5">
      <c r="B32" s="31"/>
      <c r="C32" s="27" t="s">
        <v>51</v>
      </c>
      <c r="D32" s="67">
        <v>5000</v>
      </c>
      <c r="E32" s="67">
        <v>5000</v>
      </c>
      <c r="F32" s="67">
        <v>5000</v>
      </c>
      <c r="G32" s="67">
        <v>5000</v>
      </c>
      <c r="H32" s="54">
        <f>SUM(D32:G32)</f>
        <v>20000</v>
      </c>
    </row>
    <row r="33" spans="2:8" ht="13.5">
      <c r="B33" s="26"/>
      <c r="C33" s="17" t="s">
        <v>18</v>
      </c>
      <c r="D33" s="34">
        <v>143800</v>
      </c>
      <c r="E33" s="34">
        <v>48440</v>
      </c>
      <c r="F33" s="34">
        <v>57080</v>
      </c>
      <c r="G33" s="34">
        <v>50680</v>
      </c>
      <c r="H33" s="54">
        <f>SUM(D33:G33)</f>
        <v>300000</v>
      </c>
    </row>
    <row r="34" spans="2:8" ht="13.5">
      <c r="B34" s="26"/>
      <c r="C34" s="17" t="s">
        <v>46</v>
      </c>
      <c r="D34" s="34">
        <v>55800</v>
      </c>
      <c r="E34" s="34">
        <v>20040</v>
      </c>
      <c r="F34" s="34">
        <v>23280</v>
      </c>
      <c r="G34" s="34">
        <v>20880</v>
      </c>
      <c r="H34" s="54">
        <f>SUM(D34:G34)</f>
        <v>120000</v>
      </c>
    </row>
    <row r="35" spans="2:8" ht="13.5">
      <c r="B35" s="26"/>
      <c r="C35" s="17" t="s">
        <v>19</v>
      </c>
      <c r="D35" s="34">
        <v>51150</v>
      </c>
      <c r="E35" s="34">
        <v>18370</v>
      </c>
      <c r="F35" s="34">
        <v>21340</v>
      </c>
      <c r="G35" s="34">
        <v>19140</v>
      </c>
      <c r="H35" s="54">
        <f>SUM(D35:G35)</f>
        <v>110000</v>
      </c>
    </row>
    <row r="36" spans="2:8" ht="13.5">
      <c r="B36" s="26"/>
      <c r="C36" s="27" t="s">
        <v>21</v>
      </c>
      <c r="D36" s="53">
        <f>SUM(D32:D35)</f>
        <v>255750</v>
      </c>
      <c r="E36" s="53">
        <f>SUM(E32:E35)</f>
        <v>91850</v>
      </c>
      <c r="F36" s="53">
        <f>SUM(F32:F35)</f>
        <v>106700</v>
      </c>
      <c r="G36" s="53">
        <f>SUM(G32:G35)</f>
        <v>95700</v>
      </c>
      <c r="H36" s="53">
        <f>SUM(D36:G36)</f>
        <v>550000</v>
      </c>
    </row>
    <row r="37" spans="2:8" ht="13.5">
      <c r="B37" s="31" t="s">
        <v>22</v>
      </c>
      <c r="C37" s="27" t="s">
        <v>23</v>
      </c>
      <c r="D37" s="34"/>
      <c r="E37" s="34"/>
      <c r="F37" s="34"/>
      <c r="G37" s="34"/>
      <c r="H37" s="34"/>
    </row>
    <row r="38" spans="2:8" ht="13.5">
      <c r="B38" s="26"/>
      <c r="C38" s="17" t="s">
        <v>25</v>
      </c>
      <c r="D38" s="34">
        <v>20920</v>
      </c>
      <c r="E38" s="34">
        <v>9000</v>
      </c>
      <c r="F38" s="34">
        <v>10080</v>
      </c>
      <c r="G38" s="34">
        <v>0</v>
      </c>
      <c r="H38" s="54">
        <f>SUM(D38:G38)</f>
        <v>40000</v>
      </c>
    </row>
    <row r="39" spans="2:8" ht="13.5">
      <c r="B39" s="26"/>
      <c r="C39" s="17" t="s">
        <v>72</v>
      </c>
      <c r="D39" s="34">
        <v>23250</v>
      </c>
      <c r="E39" s="34">
        <v>8350</v>
      </c>
      <c r="F39" s="34">
        <v>9700</v>
      </c>
      <c r="G39" s="34">
        <v>8700</v>
      </c>
      <c r="H39" s="54">
        <f aca="true" t="shared" si="0" ref="H39:H47">SUM(D39:G39)</f>
        <v>50000</v>
      </c>
    </row>
    <row r="40" spans="2:8" ht="13.5">
      <c r="B40" s="26"/>
      <c r="C40" s="17" t="s">
        <v>73</v>
      </c>
      <c r="D40" s="34">
        <v>32550</v>
      </c>
      <c r="E40" s="34">
        <v>11690</v>
      </c>
      <c r="F40" s="34">
        <v>13580</v>
      </c>
      <c r="G40" s="34">
        <v>12180</v>
      </c>
      <c r="H40" s="54">
        <f t="shared" si="0"/>
        <v>70000</v>
      </c>
    </row>
    <row r="41" spans="2:8" ht="13.5">
      <c r="B41" s="26"/>
      <c r="C41" s="17" t="s">
        <v>74</v>
      </c>
      <c r="D41" s="34">
        <v>18600</v>
      </c>
      <c r="E41" s="34">
        <v>6680</v>
      </c>
      <c r="F41" s="34">
        <v>7760</v>
      </c>
      <c r="G41" s="34">
        <v>6960</v>
      </c>
      <c r="H41" s="54">
        <f t="shared" si="0"/>
        <v>40000</v>
      </c>
    </row>
    <row r="42" spans="2:8" ht="13.5">
      <c r="B42" s="26"/>
      <c r="C42" s="17" t="s">
        <v>75</v>
      </c>
      <c r="D42" s="34">
        <v>79050</v>
      </c>
      <c r="E42" s="34">
        <v>28390</v>
      </c>
      <c r="F42" s="34">
        <v>32980</v>
      </c>
      <c r="G42" s="34">
        <v>29580</v>
      </c>
      <c r="H42" s="54">
        <f t="shared" si="0"/>
        <v>170000</v>
      </c>
    </row>
    <row r="43" spans="2:8" ht="13.5">
      <c r="B43" s="26"/>
      <c r="C43" s="17" t="s">
        <v>116</v>
      </c>
      <c r="D43" s="34">
        <v>74400</v>
      </c>
      <c r="E43" s="34">
        <v>26720</v>
      </c>
      <c r="F43" s="34">
        <v>31040</v>
      </c>
      <c r="G43" s="34">
        <v>27840</v>
      </c>
      <c r="H43" s="54">
        <f t="shared" si="0"/>
        <v>160000</v>
      </c>
    </row>
    <row r="44" spans="2:8" ht="13.5">
      <c r="B44" s="26"/>
      <c r="C44" s="17" t="s">
        <v>88</v>
      </c>
      <c r="D44" s="34">
        <v>116250</v>
      </c>
      <c r="E44" s="34">
        <v>41750</v>
      </c>
      <c r="F44" s="34">
        <v>48500</v>
      </c>
      <c r="G44" s="34">
        <v>43500</v>
      </c>
      <c r="H44" s="54">
        <f t="shared" si="0"/>
        <v>250000</v>
      </c>
    </row>
    <row r="45" spans="2:8" ht="13.5">
      <c r="B45" s="26"/>
      <c r="C45" s="17" t="s">
        <v>77</v>
      </c>
      <c r="D45" s="34">
        <v>13950</v>
      </c>
      <c r="E45" s="34">
        <v>5010</v>
      </c>
      <c r="F45" s="34">
        <v>5820</v>
      </c>
      <c r="G45" s="34">
        <v>5220</v>
      </c>
      <c r="H45" s="54">
        <f t="shared" si="0"/>
        <v>30000</v>
      </c>
    </row>
    <row r="46" spans="2:8" ht="13.5">
      <c r="B46" s="26"/>
      <c r="C46" s="17" t="s">
        <v>24</v>
      </c>
      <c r="D46" s="34">
        <v>0</v>
      </c>
      <c r="E46" s="34">
        <v>0</v>
      </c>
      <c r="F46" s="34">
        <v>0</v>
      </c>
      <c r="G46" s="34">
        <v>0</v>
      </c>
      <c r="H46" s="54">
        <f t="shared" si="0"/>
        <v>0</v>
      </c>
    </row>
    <row r="47" spans="2:8" ht="13.5">
      <c r="B47" s="26"/>
      <c r="C47" s="17" t="s">
        <v>78</v>
      </c>
      <c r="D47" s="34">
        <v>37200</v>
      </c>
      <c r="E47" s="34">
        <v>13360</v>
      </c>
      <c r="F47" s="34">
        <v>15520</v>
      </c>
      <c r="G47" s="34">
        <v>13920</v>
      </c>
      <c r="H47" s="54">
        <f t="shared" si="0"/>
        <v>80000</v>
      </c>
    </row>
    <row r="48" spans="2:8" ht="13.5">
      <c r="B48" s="26"/>
      <c r="C48" s="27" t="s">
        <v>26</v>
      </c>
      <c r="D48" s="53">
        <f>SUM(D38:D47)</f>
        <v>416170</v>
      </c>
      <c r="E48" s="53">
        <f>SUM(E38:E47)</f>
        <v>150950</v>
      </c>
      <c r="F48" s="53">
        <f>SUM(F38:F47)</f>
        <v>174980</v>
      </c>
      <c r="G48" s="53">
        <f>SUM(G38:G47)</f>
        <v>147900</v>
      </c>
      <c r="H48" s="53">
        <f>SUM(D48:G48)</f>
        <v>890000</v>
      </c>
    </row>
    <row r="49" spans="2:8" ht="14.25" thickBot="1">
      <c r="B49" s="29"/>
      <c r="C49" s="30" t="s">
        <v>81</v>
      </c>
      <c r="D49" s="55">
        <f>SUM(D36,D48)</f>
        <v>671920</v>
      </c>
      <c r="E49" s="55">
        <f>SUM(E36,E48)</f>
        <v>242800</v>
      </c>
      <c r="F49" s="55">
        <f>SUM(F36,F48)</f>
        <v>281680</v>
      </c>
      <c r="G49" s="55">
        <f>SUM(G36,G48)</f>
        <v>243600</v>
      </c>
      <c r="H49" s="55">
        <f>SUM(D49:G49)</f>
        <v>1440000</v>
      </c>
    </row>
    <row r="50" ht="14.25" thickTop="1"/>
  </sheetData>
  <sheetProtection/>
  <mergeCells count="4">
    <mergeCell ref="A2:H2"/>
    <mergeCell ref="C22:H23"/>
    <mergeCell ref="B30:C30"/>
    <mergeCell ref="B10:H11"/>
  </mergeCells>
  <printOptions/>
  <pageMargins left="0.7874015748031497" right="0.7874015748031497" top="0.984251968503937" bottom="0.984251968503937" header="0.5118110236220472" footer="0.5118110236220472"/>
  <pageSetup horizontalDpi="600" verticalDpi="600" orientation="portrait" paperSize="9" scale="75" r:id="rId2"/>
  <colBreaks count="1" manualBreakCount="1">
    <brk id="8" max="65535" man="1"/>
  </colBreaks>
  <drawing r:id="rId1"/>
</worksheet>
</file>

<file path=xl/worksheets/sheet3.xml><?xml version="1.0" encoding="utf-8"?>
<worksheet xmlns="http://schemas.openxmlformats.org/spreadsheetml/2006/main" xmlns:r="http://schemas.openxmlformats.org/officeDocument/2006/relationships">
  <sheetPr>
    <tabColor indexed="11"/>
  </sheetPr>
  <dimension ref="A1:J85"/>
  <sheetViews>
    <sheetView zoomScalePageLayoutView="0" workbookViewId="0" topLeftCell="A1">
      <selection activeCell="A3" sqref="A3:I3"/>
    </sheetView>
  </sheetViews>
  <sheetFormatPr defaultColWidth="9.00390625" defaultRowHeight="13.5"/>
  <cols>
    <col min="1" max="2" width="2.625" style="1" customWidth="1"/>
    <col min="3" max="5" width="2.125" style="1" customWidth="1"/>
    <col min="6" max="6" width="37.375" style="1" customWidth="1"/>
    <col min="7" max="8" width="16.625" style="2" customWidth="1"/>
    <col min="9" max="9" width="17.25390625" style="2" customWidth="1"/>
    <col min="10" max="16384" width="9.00390625" style="2" customWidth="1"/>
  </cols>
  <sheetData>
    <row r="1" ht="13.5">
      <c r="A1" s="1" t="s">
        <v>66</v>
      </c>
    </row>
    <row r="3" spans="1:9" ht="17.25">
      <c r="A3" s="69" t="s">
        <v>147</v>
      </c>
      <c r="B3" s="69"/>
      <c r="C3" s="69"/>
      <c r="D3" s="69"/>
      <c r="E3" s="69"/>
      <c r="F3" s="69"/>
      <c r="G3" s="69"/>
      <c r="H3" s="69"/>
      <c r="I3" s="69"/>
    </row>
    <row r="4" spans="1:9" ht="14.25">
      <c r="A4" s="10"/>
      <c r="B4" s="10"/>
      <c r="C4" s="10"/>
      <c r="D4" s="10"/>
      <c r="E4" s="10"/>
      <c r="F4" s="10"/>
      <c r="G4" s="10"/>
      <c r="H4" s="10"/>
      <c r="I4" s="10"/>
    </row>
    <row r="5" spans="1:9" ht="13.5">
      <c r="A5" s="70" t="s">
        <v>148</v>
      </c>
      <c r="B5" s="70"/>
      <c r="C5" s="70"/>
      <c r="D5" s="70"/>
      <c r="E5" s="70"/>
      <c r="F5" s="70"/>
      <c r="G5" s="70"/>
      <c r="H5" s="70"/>
      <c r="I5" s="70"/>
    </row>
    <row r="6" spans="6:9" ht="13.5">
      <c r="F6" s="12"/>
      <c r="I6" s="3" t="s">
        <v>85</v>
      </c>
    </row>
    <row r="7" spans="1:9" ht="13.5">
      <c r="A7" s="18" t="s">
        <v>0</v>
      </c>
      <c r="B7" s="19"/>
      <c r="C7" s="19"/>
      <c r="D7" s="19"/>
      <c r="E7" s="19"/>
      <c r="F7" s="20"/>
      <c r="G7" s="68" t="s">
        <v>1</v>
      </c>
      <c r="H7" s="68"/>
      <c r="I7" s="68"/>
    </row>
    <row r="8" spans="1:9" ht="13.5">
      <c r="A8" s="5" t="s">
        <v>63</v>
      </c>
      <c r="B8" s="6" t="s">
        <v>5</v>
      </c>
      <c r="C8" s="6"/>
      <c r="D8" s="6"/>
      <c r="E8" s="6"/>
      <c r="F8" s="6"/>
      <c r="G8" s="21"/>
      <c r="H8" s="22"/>
      <c r="I8" s="21"/>
    </row>
    <row r="9" spans="1:9" ht="13.5">
      <c r="A9" s="5"/>
      <c r="B9" s="6" t="s">
        <v>52</v>
      </c>
      <c r="C9" s="6" t="s">
        <v>82</v>
      </c>
      <c r="D9" s="6"/>
      <c r="E9" s="6"/>
      <c r="F9" s="6"/>
      <c r="G9" s="21"/>
      <c r="H9" s="22"/>
      <c r="I9" s="21"/>
    </row>
    <row r="10" spans="1:9" ht="13.5">
      <c r="A10" s="5"/>
      <c r="B10" s="6"/>
      <c r="C10" s="6" t="s">
        <v>83</v>
      </c>
      <c r="D10" s="6"/>
      <c r="E10" s="6"/>
      <c r="F10" s="6"/>
      <c r="G10" s="21">
        <v>300000</v>
      </c>
      <c r="H10" s="22"/>
      <c r="I10" s="21"/>
    </row>
    <row r="11" spans="1:9" ht="13.5">
      <c r="A11" s="5"/>
      <c r="B11" s="6"/>
      <c r="C11" s="6" t="s">
        <v>71</v>
      </c>
      <c r="D11" s="6"/>
      <c r="E11" s="6"/>
      <c r="F11" s="6"/>
      <c r="G11" s="24">
        <v>100000</v>
      </c>
      <c r="H11" s="48">
        <f>SUM(G10:G11)</f>
        <v>400000</v>
      </c>
      <c r="I11" s="21"/>
    </row>
    <row r="12" spans="1:9" ht="13.5">
      <c r="A12" s="5"/>
      <c r="B12" s="6" t="s">
        <v>53</v>
      </c>
      <c r="C12" s="6" t="s">
        <v>6</v>
      </c>
      <c r="D12" s="6"/>
      <c r="E12" s="6"/>
      <c r="F12" s="6"/>
      <c r="G12" s="21"/>
      <c r="H12" s="22"/>
      <c r="I12" s="21"/>
    </row>
    <row r="13" spans="1:9" ht="13.5">
      <c r="A13" s="5"/>
      <c r="B13" s="6"/>
      <c r="C13" s="6" t="s">
        <v>6</v>
      </c>
      <c r="D13" s="6"/>
      <c r="E13" s="6"/>
      <c r="F13" s="6"/>
      <c r="G13" s="24">
        <v>100000</v>
      </c>
      <c r="H13" s="48">
        <f>SUM(G13)</f>
        <v>100000</v>
      </c>
      <c r="I13" s="21"/>
    </row>
    <row r="14" spans="1:9" ht="13.5">
      <c r="A14" s="5"/>
      <c r="B14" s="6" t="s">
        <v>54</v>
      </c>
      <c r="C14" s="6" t="s">
        <v>9</v>
      </c>
      <c r="D14" s="6"/>
      <c r="E14" s="6"/>
      <c r="F14" s="6"/>
      <c r="G14" s="21"/>
      <c r="H14" s="22"/>
      <c r="I14" s="21"/>
    </row>
    <row r="15" spans="1:9" ht="13.5">
      <c r="A15" s="5"/>
      <c r="B15" s="6"/>
      <c r="C15" s="6" t="s">
        <v>10</v>
      </c>
      <c r="D15" s="6"/>
      <c r="E15" s="6"/>
      <c r="F15" s="6"/>
      <c r="G15" s="24">
        <v>0</v>
      </c>
      <c r="H15" s="48">
        <v>0</v>
      </c>
      <c r="I15" s="21"/>
    </row>
    <row r="16" spans="1:9" ht="13.5">
      <c r="A16" s="5"/>
      <c r="B16" s="6" t="s">
        <v>55</v>
      </c>
      <c r="C16" s="6" t="s">
        <v>8</v>
      </c>
      <c r="D16" s="6"/>
      <c r="E16" s="6"/>
      <c r="F16" s="6"/>
      <c r="G16" s="21"/>
      <c r="H16" s="22"/>
      <c r="I16" s="21"/>
    </row>
    <row r="17" spans="1:9" ht="13.5">
      <c r="A17" s="5"/>
      <c r="B17" s="6"/>
      <c r="C17" s="6" t="s">
        <v>86</v>
      </c>
      <c r="D17" s="6"/>
      <c r="E17" s="6"/>
      <c r="F17" s="6"/>
      <c r="G17" s="21">
        <v>1300000</v>
      </c>
      <c r="H17" s="22"/>
      <c r="I17" s="21"/>
    </row>
    <row r="18" spans="1:9" ht="13.5">
      <c r="A18" s="5"/>
      <c r="B18" s="6"/>
      <c r="C18" s="6" t="s">
        <v>86</v>
      </c>
      <c r="D18" s="6"/>
      <c r="E18" s="6"/>
      <c r="F18" s="6"/>
      <c r="G18" s="21">
        <v>500000</v>
      </c>
      <c r="H18" s="22"/>
      <c r="I18" s="21"/>
    </row>
    <row r="19" spans="1:9" ht="13.5">
      <c r="A19" s="5"/>
      <c r="B19" s="6"/>
      <c r="C19" s="6" t="s">
        <v>86</v>
      </c>
      <c r="D19" s="6"/>
      <c r="E19" s="6"/>
      <c r="F19" s="6"/>
      <c r="G19" s="21">
        <v>1100000</v>
      </c>
      <c r="H19" s="22"/>
      <c r="I19" s="21"/>
    </row>
    <row r="20" spans="1:9" ht="13.5">
      <c r="A20" s="5"/>
      <c r="B20" s="6"/>
      <c r="C20" s="6" t="s">
        <v>86</v>
      </c>
      <c r="D20" s="6"/>
      <c r="E20" s="6"/>
      <c r="F20" s="6"/>
      <c r="G20" s="24">
        <v>0</v>
      </c>
      <c r="H20" s="48">
        <f>SUM(G17:G20)</f>
        <v>2900000</v>
      </c>
      <c r="I20" s="21"/>
    </row>
    <row r="21" spans="1:9" ht="13.5">
      <c r="A21" s="5"/>
      <c r="B21" s="6" t="s">
        <v>56</v>
      </c>
      <c r="C21" s="6" t="s">
        <v>11</v>
      </c>
      <c r="D21" s="6"/>
      <c r="E21" s="6"/>
      <c r="F21" s="6"/>
      <c r="G21" s="21"/>
      <c r="H21" s="22"/>
      <c r="I21" s="21"/>
    </row>
    <row r="22" spans="1:9" ht="13.5">
      <c r="A22" s="5"/>
      <c r="B22" s="6"/>
      <c r="C22" s="6" t="s">
        <v>12</v>
      </c>
      <c r="D22" s="6"/>
      <c r="E22" s="6"/>
      <c r="F22" s="6"/>
      <c r="G22" s="21">
        <v>0</v>
      </c>
      <c r="H22" s="22"/>
      <c r="I22" s="21"/>
    </row>
    <row r="23" spans="1:9" ht="13.5">
      <c r="A23" s="5"/>
      <c r="B23" s="6"/>
      <c r="C23" s="6" t="s">
        <v>13</v>
      </c>
      <c r="D23" s="6"/>
      <c r="E23" s="6"/>
      <c r="F23" s="6"/>
      <c r="G23" s="24">
        <v>0</v>
      </c>
      <c r="H23" s="48">
        <f>SUM(G22:G23)</f>
        <v>0</v>
      </c>
      <c r="I23" s="21"/>
    </row>
    <row r="24" spans="1:9" ht="13.5">
      <c r="A24" s="5"/>
      <c r="B24" s="2"/>
      <c r="C24" s="6" t="s">
        <v>14</v>
      </c>
      <c r="D24" s="6"/>
      <c r="F24" s="6"/>
      <c r="G24" s="21"/>
      <c r="H24" s="22"/>
      <c r="I24" s="49">
        <f>SUM(H11,H13,H15,H20,H23)</f>
        <v>3400000</v>
      </c>
    </row>
    <row r="25" spans="1:9" ht="13.5">
      <c r="A25" s="5" t="s">
        <v>57</v>
      </c>
      <c r="B25" s="6" t="s">
        <v>15</v>
      </c>
      <c r="C25" s="6"/>
      <c r="D25" s="6"/>
      <c r="E25" s="6"/>
      <c r="F25" s="6"/>
      <c r="G25" s="21"/>
      <c r="H25" s="22"/>
      <c r="I25" s="21"/>
    </row>
    <row r="26" spans="1:9" ht="13.5">
      <c r="A26" s="5"/>
      <c r="B26" s="6" t="s">
        <v>58</v>
      </c>
      <c r="C26" s="6" t="s">
        <v>2</v>
      </c>
      <c r="D26" s="6"/>
      <c r="E26" s="6"/>
      <c r="F26" s="6"/>
      <c r="G26" s="21"/>
      <c r="H26" s="22"/>
      <c r="I26" s="21"/>
    </row>
    <row r="27" spans="1:9" ht="13.5">
      <c r="A27" s="5"/>
      <c r="B27" s="6"/>
      <c r="C27" s="6" t="s">
        <v>67</v>
      </c>
      <c r="D27" s="6"/>
      <c r="E27" s="6"/>
      <c r="F27" s="6" t="s">
        <v>17</v>
      </c>
      <c r="G27" s="21"/>
      <c r="H27" s="22"/>
      <c r="I27" s="21"/>
    </row>
    <row r="28" spans="1:9" ht="13.5">
      <c r="A28" s="5"/>
      <c r="B28" s="6"/>
      <c r="C28" s="6"/>
      <c r="D28" s="6"/>
      <c r="E28" s="6"/>
      <c r="F28" s="6" t="s">
        <v>51</v>
      </c>
      <c r="G28" s="21">
        <v>20000</v>
      </c>
      <c r="H28" s="22"/>
      <c r="I28" s="21"/>
    </row>
    <row r="29" spans="1:9" ht="13.5">
      <c r="A29" s="5"/>
      <c r="B29" s="6"/>
      <c r="C29" s="6"/>
      <c r="D29" s="6"/>
      <c r="E29" s="6"/>
      <c r="F29" s="6" t="s">
        <v>18</v>
      </c>
      <c r="G29" s="21">
        <v>300000</v>
      </c>
      <c r="H29" s="22"/>
      <c r="I29" s="21"/>
    </row>
    <row r="30" spans="1:9" ht="13.5">
      <c r="A30" s="5"/>
      <c r="B30" s="6"/>
      <c r="C30" s="6"/>
      <c r="D30" s="6"/>
      <c r="E30" s="6"/>
      <c r="F30" s="6" t="s">
        <v>46</v>
      </c>
      <c r="G30" s="21">
        <v>120000</v>
      </c>
      <c r="H30" s="22"/>
      <c r="I30" s="21"/>
    </row>
    <row r="31" spans="1:9" ht="13.5">
      <c r="A31" s="5"/>
      <c r="B31" s="6"/>
      <c r="C31" s="6"/>
      <c r="D31" s="6"/>
      <c r="E31" s="6"/>
      <c r="F31" s="6" t="s">
        <v>19</v>
      </c>
      <c r="G31" s="21">
        <v>110000</v>
      </c>
      <c r="H31" s="22"/>
      <c r="I31" s="21"/>
    </row>
    <row r="32" spans="1:9" ht="13.5">
      <c r="A32" s="5"/>
      <c r="B32" s="6"/>
      <c r="C32" s="6"/>
      <c r="D32" s="6"/>
      <c r="E32" s="6"/>
      <c r="F32" s="6" t="s">
        <v>21</v>
      </c>
      <c r="G32" s="50">
        <f>SUM(G28:G31)</f>
        <v>550000</v>
      </c>
      <c r="H32" s="22"/>
      <c r="I32" s="21"/>
    </row>
    <row r="33" spans="1:9" ht="13.5">
      <c r="A33" s="5"/>
      <c r="B33" s="6"/>
      <c r="C33" s="6" t="s">
        <v>68</v>
      </c>
      <c r="D33" s="6"/>
      <c r="E33" s="6"/>
      <c r="F33" s="6" t="s">
        <v>23</v>
      </c>
      <c r="G33" s="21"/>
      <c r="H33" s="22"/>
      <c r="I33" s="21"/>
    </row>
    <row r="34" spans="1:9" ht="13.5">
      <c r="A34" s="5"/>
      <c r="B34" s="6"/>
      <c r="C34" s="6"/>
      <c r="D34" s="6"/>
      <c r="E34" s="6"/>
      <c r="F34" s="6" t="s">
        <v>25</v>
      </c>
      <c r="G34" s="21">
        <v>40000</v>
      </c>
      <c r="H34" s="22"/>
      <c r="I34" s="21"/>
    </row>
    <row r="35" spans="1:9" ht="13.5">
      <c r="A35" s="5"/>
      <c r="B35" s="6"/>
      <c r="C35" s="6"/>
      <c r="D35" s="6"/>
      <c r="E35" s="6"/>
      <c r="F35" s="6" t="s">
        <v>72</v>
      </c>
      <c r="G35" s="21">
        <v>50000</v>
      </c>
      <c r="H35" s="22"/>
      <c r="I35" s="21"/>
    </row>
    <row r="36" spans="1:9" ht="13.5">
      <c r="A36" s="5"/>
      <c r="B36" s="6"/>
      <c r="C36" s="6"/>
      <c r="D36" s="6"/>
      <c r="E36" s="6"/>
      <c r="F36" s="6" t="s">
        <v>73</v>
      </c>
      <c r="G36" s="21">
        <v>70000</v>
      </c>
      <c r="H36" s="22"/>
      <c r="I36" s="21"/>
    </row>
    <row r="37" spans="1:9" ht="13.5">
      <c r="A37" s="5"/>
      <c r="B37" s="6"/>
      <c r="C37" s="6"/>
      <c r="D37" s="6"/>
      <c r="E37" s="6"/>
      <c r="F37" s="6" t="s">
        <v>74</v>
      </c>
      <c r="G37" s="21">
        <v>40000</v>
      </c>
      <c r="H37" s="22"/>
      <c r="I37" s="21"/>
    </row>
    <row r="38" spans="1:9" ht="13.5">
      <c r="A38" s="5"/>
      <c r="B38" s="6"/>
      <c r="C38" s="6"/>
      <c r="D38" s="6"/>
      <c r="E38" s="6"/>
      <c r="F38" s="6" t="s">
        <v>75</v>
      </c>
      <c r="G38" s="21">
        <v>170000</v>
      </c>
      <c r="H38" s="22"/>
      <c r="I38" s="21"/>
    </row>
    <row r="39" spans="1:9" ht="13.5">
      <c r="A39" s="5"/>
      <c r="B39" s="6"/>
      <c r="C39" s="6"/>
      <c r="D39" s="6"/>
      <c r="E39" s="6"/>
      <c r="F39" s="6" t="s">
        <v>115</v>
      </c>
      <c r="G39" s="21">
        <v>160000</v>
      </c>
      <c r="H39" s="22"/>
      <c r="I39" s="21"/>
    </row>
    <row r="40" spans="1:9" ht="13.5">
      <c r="A40" s="5"/>
      <c r="B40" s="6"/>
      <c r="C40" s="6"/>
      <c r="D40" s="6"/>
      <c r="E40" s="6"/>
      <c r="F40" s="6" t="s">
        <v>88</v>
      </c>
      <c r="G40" s="21">
        <v>250000</v>
      </c>
      <c r="H40" s="22"/>
      <c r="I40" s="21"/>
    </row>
    <row r="41" spans="1:9" ht="13.5">
      <c r="A41" s="5"/>
      <c r="B41" s="6"/>
      <c r="C41" s="6"/>
      <c r="D41" s="6"/>
      <c r="E41" s="6"/>
      <c r="F41" s="6" t="s">
        <v>77</v>
      </c>
      <c r="G41" s="21">
        <v>30000</v>
      </c>
      <c r="H41" s="22"/>
      <c r="I41" s="21"/>
    </row>
    <row r="42" spans="1:9" ht="13.5">
      <c r="A42" s="5"/>
      <c r="B42" s="6"/>
      <c r="C42" s="6"/>
      <c r="D42" s="6"/>
      <c r="E42" s="6"/>
      <c r="F42" s="6" t="s">
        <v>24</v>
      </c>
      <c r="G42" s="21">
        <v>0</v>
      </c>
      <c r="H42" s="22"/>
      <c r="I42" s="21"/>
    </row>
    <row r="43" spans="1:9" ht="13.5">
      <c r="A43" s="5"/>
      <c r="B43" s="6"/>
      <c r="C43" s="6"/>
      <c r="D43" s="6"/>
      <c r="E43" s="6"/>
      <c r="F43" s="6" t="s">
        <v>78</v>
      </c>
      <c r="G43" s="24">
        <v>80000</v>
      </c>
      <c r="H43" s="22"/>
      <c r="I43" s="21"/>
    </row>
    <row r="44" spans="1:9" ht="13.5">
      <c r="A44" s="5"/>
      <c r="B44" s="6"/>
      <c r="C44" s="6"/>
      <c r="D44" s="6"/>
      <c r="E44" s="6"/>
      <c r="F44" s="6" t="s">
        <v>26</v>
      </c>
      <c r="G44" s="50">
        <f>SUM(G34:G43)</f>
        <v>890000</v>
      </c>
      <c r="H44" s="22"/>
      <c r="I44" s="21"/>
    </row>
    <row r="45" spans="1:9" ht="13.5">
      <c r="A45" s="5"/>
      <c r="B45" s="6"/>
      <c r="C45" s="2" t="s">
        <v>27</v>
      </c>
      <c r="D45" s="6"/>
      <c r="E45" s="6"/>
      <c r="F45" s="2"/>
      <c r="G45" s="21"/>
      <c r="H45" s="49">
        <f>SUM(G32,G44)</f>
        <v>1440000</v>
      </c>
      <c r="I45" s="21"/>
    </row>
    <row r="46" spans="1:9" ht="13.5">
      <c r="A46" s="5"/>
      <c r="B46" s="6" t="s">
        <v>53</v>
      </c>
      <c r="C46" s="6" t="s">
        <v>3</v>
      </c>
      <c r="D46" s="6"/>
      <c r="E46" s="6"/>
      <c r="F46" s="6"/>
      <c r="G46" s="21"/>
      <c r="H46" s="22"/>
      <c r="I46" s="21"/>
    </row>
    <row r="47" spans="1:9" ht="13.5">
      <c r="A47" s="5"/>
      <c r="B47" s="6"/>
      <c r="C47" s="6" t="s">
        <v>67</v>
      </c>
      <c r="D47" s="6"/>
      <c r="E47" s="6"/>
      <c r="F47" s="6" t="s">
        <v>17</v>
      </c>
      <c r="G47" s="21"/>
      <c r="H47" s="22"/>
      <c r="I47" s="21"/>
    </row>
    <row r="48" spans="1:9" ht="13.5">
      <c r="A48" s="5"/>
      <c r="B48" s="6"/>
      <c r="C48" s="6"/>
      <c r="D48" s="6"/>
      <c r="E48" s="6"/>
      <c r="F48" s="6" t="s">
        <v>18</v>
      </c>
      <c r="G48" s="21">
        <v>320000</v>
      </c>
      <c r="H48" s="22"/>
      <c r="I48" s="21"/>
    </row>
    <row r="49" spans="1:9" ht="13.5">
      <c r="A49" s="5"/>
      <c r="B49" s="6"/>
      <c r="C49" s="6"/>
      <c r="D49" s="6"/>
      <c r="E49" s="6"/>
      <c r="F49" s="1" t="s">
        <v>51</v>
      </c>
      <c r="G49" s="21">
        <v>80000</v>
      </c>
      <c r="H49" s="22"/>
      <c r="I49" s="21"/>
    </row>
    <row r="50" spans="1:9" ht="13.5">
      <c r="A50" s="5"/>
      <c r="B50" s="6"/>
      <c r="C50" s="6"/>
      <c r="D50" s="6"/>
      <c r="E50" s="6"/>
      <c r="F50" s="6" t="s">
        <v>20</v>
      </c>
      <c r="G50" s="21">
        <v>0</v>
      </c>
      <c r="H50" s="22"/>
      <c r="I50" s="21"/>
    </row>
    <row r="51" spans="1:9" ht="13.5">
      <c r="A51" s="5"/>
      <c r="B51" s="6"/>
      <c r="C51" s="6"/>
      <c r="D51" s="6"/>
      <c r="E51" s="6"/>
      <c r="F51" s="6" t="s">
        <v>21</v>
      </c>
      <c r="G51" s="50">
        <f>SUM(G48:G50)</f>
        <v>400000</v>
      </c>
      <c r="H51" s="22"/>
      <c r="I51" s="21"/>
    </row>
    <row r="52" spans="1:9" ht="13.5">
      <c r="A52" s="5"/>
      <c r="B52" s="6"/>
      <c r="C52" s="6" t="s">
        <v>68</v>
      </c>
      <c r="D52" s="6"/>
      <c r="E52" s="6"/>
      <c r="F52" s="6" t="s">
        <v>23</v>
      </c>
      <c r="G52" s="21"/>
      <c r="H52" s="22"/>
      <c r="I52" s="21"/>
    </row>
    <row r="53" spans="1:9" ht="13.5">
      <c r="A53" s="5"/>
      <c r="B53" s="6"/>
      <c r="C53" s="6"/>
      <c r="D53" s="6"/>
      <c r="E53" s="6"/>
      <c r="F53" s="6" t="s">
        <v>25</v>
      </c>
      <c r="G53" s="21">
        <v>60000</v>
      </c>
      <c r="H53" s="22"/>
      <c r="I53" s="21"/>
    </row>
    <row r="54" spans="1:9" ht="13.5">
      <c r="A54" s="5"/>
      <c r="B54" s="6"/>
      <c r="C54" s="6"/>
      <c r="D54" s="6"/>
      <c r="E54" s="6"/>
      <c r="F54" s="6" t="s">
        <v>72</v>
      </c>
      <c r="G54" s="21">
        <v>140000</v>
      </c>
      <c r="H54" s="22"/>
      <c r="I54" s="21"/>
    </row>
    <row r="55" spans="1:9" ht="13.5">
      <c r="A55" s="5"/>
      <c r="B55" s="6"/>
      <c r="C55" s="6"/>
      <c r="D55" s="6"/>
      <c r="E55" s="6"/>
      <c r="F55" s="6" t="s">
        <v>73</v>
      </c>
      <c r="G55" s="21">
        <v>60000</v>
      </c>
      <c r="H55" s="22"/>
      <c r="I55" s="21"/>
    </row>
    <row r="56" spans="1:9" ht="13.5">
      <c r="A56" s="5"/>
      <c r="B56" s="6"/>
      <c r="C56" s="6"/>
      <c r="D56" s="6"/>
      <c r="E56" s="6"/>
      <c r="F56" s="6" t="s">
        <v>74</v>
      </c>
      <c r="G56" s="21">
        <v>60000</v>
      </c>
      <c r="H56" s="22"/>
      <c r="I56" s="21"/>
    </row>
    <row r="57" spans="1:9" ht="13.5">
      <c r="A57" s="5"/>
      <c r="B57" s="6"/>
      <c r="C57" s="6"/>
      <c r="D57" s="6"/>
      <c r="E57" s="6"/>
      <c r="F57" s="6" t="s">
        <v>75</v>
      </c>
      <c r="G57" s="21">
        <v>110000</v>
      </c>
      <c r="H57" s="22"/>
      <c r="I57" s="21"/>
    </row>
    <row r="58" spans="1:9" ht="13.5">
      <c r="A58" s="5"/>
      <c r="B58" s="6"/>
      <c r="C58" s="6"/>
      <c r="D58" s="6"/>
      <c r="E58" s="6"/>
      <c r="F58" s="6" t="s">
        <v>115</v>
      </c>
      <c r="G58" s="21">
        <v>240000</v>
      </c>
      <c r="H58" s="22"/>
      <c r="I58" s="21"/>
    </row>
    <row r="59" spans="1:9" ht="13.5">
      <c r="A59" s="5"/>
      <c r="B59" s="6"/>
      <c r="C59" s="6"/>
      <c r="D59" s="6"/>
      <c r="E59" s="6"/>
      <c r="F59" s="6" t="s">
        <v>88</v>
      </c>
      <c r="G59" s="21">
        <v>560000</v>
      </c>
      <c r="H59" s="22"/>
      <c r="I59" s="21"/>
    </row>
    <row r="60" spans="1:9" ht="13.5">
      <c r="A60" s="5"/>
      <c r="B60" s="6"/>
      <c r="C60" s="6"/>
      <c r="D60" s="6"/>
      <c r="E60" s="6"/>
      <c r="F60" s="6" t="s">
        <v>77</v>
      </c>
      <c r="G60" s="21">
        <v>30000</v>
      </c>
      <c r="H60" s="22"/>
      <c r="I60" s="21"/>
    </row>
    <row r="61" spans="1:9" ht="13.5">
      <c r="A61" s="5"/>
      <c r="B61" s="6"/>
      <c r="C61" s="6"/>
      <c r="D61" s="6"/>
      <c r="E61" s="6"/>
      <c r="F61" s="6" t="s">
        <v>24</v>
      </c>
      <c r="G61" s="21">
        <v>0</v>
      </c>
      <c r="H61" s="22"/>
      <c r="I61" s="21"/>
    </row>
    <row r="62" spans="1:9" ht="13.5">
      <c r="A62" s="5"/>
      <c r="B62" s="6"/>
      <c r="C62" s="6"/>
      <c r="D62" s="6"/>
      <c r="E62" s="6"/>
      <c r="F62" s="6" t="s">
        <v>78</v>
      </c>
      <c r="G62" s="24">
        <v>0</v>
      </c>
      <c r="H62" s="22"/>
      <c r="I62" s="21"/>
    </row>
    <row r="63" spans="1:9" ht="13.5">
      <c r="A63" s="5"/>
      <c r="B63" s="6"/>
      <c r="C63" s="6"/>
      <c r="D63" s="6"/>
      <c r="E63" s="6"/>
      <c r="F63" s="6" t="s">
        <v>26</v>
      </c>
      <c r="G63" s="50">
        <f>SUM(G53:G62)</f>
        <v>1260000</v>
      </c>
      <c r="H63" s="22"/>
      <c r="I63" s="21"/>
    </row>
    <row r="64" spans="1:9" ht="13.5">
      <c r="A64" s="5"/>
      <c r="B64" s="6"/>
      <c r="C64" s="6" t="s">
        <v>28</v>
      </c>
      <c r="D64" s="6"/>
      <c r="E64" s="6"/>
      <c r="F64" s="6"/>
      <c r="G64" s="21"/>
      <c r="H64" s="49">
        <f>SUM(G51,G63)</f>
        <v>1660000</v>
      </c>
      <c r="I64" s="21"/>
    </row>
    <row r="65" spans="1:9" ht="13.5">
      <c r="A65" s="5"/>
      <c r="B65" s="6" t="s">
        <v>29</v>
      </c>
      <c r="C65" s="6"/>
      <c r="D65" s="6"/>
      <c r="E65" s="6"/>
      <c r="F65" s="6"/>
      <c r="G65" s="21"/>
      <c r="H65" s="22"/>
      <c r="I65" s="49">
        <f>SUM(H45,H64)</f>
        <v>3100000</v>
      </c>
    </row>
    <row r="66" spans="1:9" ht="13.5">
      <c r="A66" s="5"/>
      <c r="B66" s="6"/>
      <c r="C66" s="1" t="s">
        <v>30</v>
      </c>
      <c r="D66" s="6"/>
      <c r="E66" s="6"/>
      <c r="F66" s="6"/>
      <c r="G66" s="21"/>
      <c r="H66" s="22"/>
      <c r="I66" s="49">
        <f>I24-I65</f>
        <v>300000</v>
      </c>
    </row>
    <row r="67" spans="1:9" ht="13.5">
      <c r="A67" s="5" t="s">
        <v>59</v>
      </c>
      <c r="B67" s="6" t="s">
        <v>31</v>
      </c>
      <c r="C67" s="6"/>
      <c r="D67" s="6"/>
      <c r="E67" s="6"/>
      <c r="F67" s="6"/>
      <c r="G67" s="21"/>
      <c r="H67" s="22"/>
      <c r="I67" s="21"/>
    </row>
    <row r="68" spans="1:9" ht="13.5">
      <c r="A68" s="5"/>
      <c r="B68" s="1" t="s">
        <v>60</v>
      </c>
      <c r="C68" s="6" t="s">
        <v>33</v>
      </c>
      <c r="D68" s="6"/>
      <c r="E68" s="6"/>
      <c r="F68" s="6"/>
      <c r="G68" s="21"/>
      <c r="H68" s="24">
        <v>0</v>
      </c>
      <c r="I68" s="23"/>
    </row>
    <row r="69" spans="1:9" ht="13.5">
      <c r="A69" s="5"/>
      <c r="B69" s="1" t="s">
        <v>34</v>
      </c>
      <c r="C69" s="2"/>
      <c r="D69" s="6"/>
      <c r="E69" s="6"/>
      <c r="F69" s="6"/>
      <c r="G69" s="21"/>
      <c r="H69" s="22"/>
      <c r="I69" s="49">
        <f>SUM(H68)</f>
        <v>0</v>
      </c>
    </row>
    <row r="70" spans="1:9" ht="13.5">
      <c r="A70" s="5" t="s">
        <v>61</v>
      </c>
      <c r="B70" s="1" t="s">
        <v>32</v>
      </c>
      <c r="C70" s="6"/>
      <c r="D70" s="6"/>
      <c r="E70" s="6"/>
      <c r="F70" s="6"/>
      <c r="G70" s="21"/>
      <c r="H70" s="22"/>
      <c r="I70" s="21"/>
    </row>
    <row r="71" spans="1:9" ht="13.5">
      <c r="A71" s="5"/>
      <c r="B71" s="1" t="s">
        <v>60</v>
      </c>
      <c r="C71" s="6" t="s">
        <v>35</v>
      </c>
      <c r="D71" s="6"/>
      <c r="E71" s="6"/>
      <c r="F71" s="6"/>
      <c r="G71" s="21"/>
      <c r="H71" s="24">
        <v>0</v>
      </c>
      <c r="I71" s="21"/>
    </row>
    <row r="72" spans="1:9" ht="13.5">
      <c r="A72" s="5"/>
      <c r="B72" s="2" t="s">
        <v>36</v>
      </c>
      <c r="D72" s="6"/>
      <c r="E72" s="6"/>
      <c r="F72" s="6"/>
      <c r="G72" s="21"/>
      <c r="H72" s="22"/>
      <c r="I72" s="49">
        <f>SUM(H71)</f>
        <v>0</v>
      </c>
    </row>
    <row r="73" spans="1:9" ht="13.5">
      <c r="A73" s="5"/>
      <c r="B73" s="1" t="s">
        <v>37</v>
      </c>
      <c r="C73" s="6"/>
      <c r="D73" s="6"/>
      <c r="E73" s="6"/>
      <c r="F73" s="6"/>
      <c r="G73" s="21"/>
      <c r="H73" s="22"/>
      <c r="I73" s="52">
        <f>I24-I65</f>
        <v>300000</v>
      </c>
    </row>
    <row r="74" spans="1:9" ht="13.5">
      <c r="A74" s="5"/>
      <c r="B74" s="1" t="s">
        <v>70</v>
      </c>
      <c r="C74" s="6"/>
      <c r="D74" s="6"/>
      <c r="E74" s="6"/>
      <c r="F74" s="6"/>
      <c r="G74" s="21"/>
      <c r="H74" s="22"/>
      <c r="I74" s="24">
        <v>0</v>
      </c>
    </row>
    <row r="75" spans="1:9" ht="14.25" thickBot="1">
      <c r="A75" s="7"/>
      <c r="B75" s="8" t="s">
        <v>38</v>
      </c>
      <c r="C75" s="8"/>
      <c r="D75" s="8"/>
      <c r="E75" s="8"/>
      <c r="F75" s="8"/>
      <c r="G75" s="24"/>
      <c r="H75" s="25"/>
      <c r="I75" s="51">
        <f>SUM(I73:I74)</f>
        <v>300000</v>
      </c>
    </row>
    <row r="76" spans="1:9" ht="14.25" thickTop="1">
      <c r="A76" s="6"/>
      <c r="B76" s="2"/>
      <c r="C76" s="6"/>
      <c r="D76" s="6"/>
      <c r="E76" s="6"/>
      <c r="F76" s="6"/>
      <c r="G76" s="4"/>
      <c r="H76" s="4"/>
      <c r="I76" s="4"/>
    </row>
    <row r="77" spans="1:9" ht="13.5">
      <c r="A77" s="6"/>
      <c r="C77" s="6"/>
      <c r="D77" s="6"/>
      <c r="E77" s="6"/>
      <c r="F77" s="6"/>
      <c r="G77" s="4"/>
      <c r="H77" s="4"/>
      <c r="I77" s="4"/>
    </row>
    <row r="78" ht="13.5">
      <c r="A78" s="1" t="s">
        <v>62</v>
      </c>
    </row>
    <row r="79" spans="1:10" ht="13.5" customHeight="1">
      <c r="A79" s="11" t="s">
        <v>143</v>
      </c>
      <c r="B79" s="9"/>
      <c r="C79" s="9"/>
      <c r="D79" s="9"/>
      <c r="E79" s="9"/>
      <c r="F79" s="9"/>
      <c r="G79" s="9"/>
      <c r="H79" s="9"/>
      <c r="I79" s="9"/>
      <c r="J79" s="9"/>
    </row>
    <row r="80" spans="1:9" ht="13.5" customHeight="1">
      <c r="A80" s="71" t="s">
        <v>142</v>
      </c>
      <c r="B80" s="71"/>
      <c r="C80" s="71"/>
      <c r="D80" s="71"/>
      <c r="E80" s="71"/>
      <c r="F80" s="71"/>
      <c r="G80" s="71"/>
      <c r="H80" s="71"/>
      <c r="I80" s="71"/>
    </row>
    <row r="81" spans="1:9" ht="13.5">
      <c r="A81" s="71"/>
      <c r="B81" s="71"/>
      <c r="C81" s="71"/>
      <c r="D81" s="71"/>
      <c r="E81" s="71"/>
      <c r="F81" s="71"/>
      <c r="G81" s="71"/>
      <c r="H81" s="71"/>
      <c r="I81" s="71"/>
    </row>
    <row r="82" spans="1:9" ht="13.5">
      <c r="A82" s="71"/>
      <c r="B82" s="71"/>
      <c r="C82" s="71"/>
      <c r="D82" s="71"/>
      <c r="E82" s="71"/>
      <c r="F82" s="71"/>
      <c r="G82" s="71"/>
      <c r="H82" s="71"/>
      <c r="I82" s="71"/>
    </row>
    <row r="83" spans="1:9" ht="13.5" customHeight="1">
      <c r="A83" s="71" t="s">
        <v>144</v>
      </c>
      <c r="B83" s="71"/>
      <c r="C83" s="71"/>
      <c r="D83" s="71"/>
      <c r="E83" s="71"/>
      <c r="F83" s="71"/>
      <c r="G83" s="71"/>
      <c r="H83" s="71"/>
      <c r="I83" s="71"/>
    </row>
    <row r="84" spans="1:9" ht="13.5">
      <c r="A84" s="71"/>
      <c r="B84" s="71"/>
      <c r="C84" s="71"/>
      <c r="D84" s="71"/>
      <c r="E84" s="71"/>
      <c r="F84" s="71"/>
      <c r="G84" s="71"/>
      <c r="H84" s="71"/>
      <c r="I84" s="71"/>
    </row>
    <row r="85" spans="1:9" ht="13.5">
      <c r="A85" s="71"/>
      <c r="B85" s="71"/>
      <c r="C85" s="71"/>
      <c r="D85" s="71"/>
      <c r="E85" s="71"/>
      <c r="F85" s="71"/>
      <c r="G85" s="71"/>
      <c r="H85" s="71"/>
      <c r="I85" s="71"/>
    </row>
  </sheetData>
  <sheetProtection/>
  <mergeCells count="5">
    <mergeCell ref="G7:I7"/>
    <mergeCell ref="A3:I3"/>
    <mergeCell ref="A5:I5"/>
    <mergeCell ref="A80:I82"/>
    <mergeCell ref="A83:I85"/>
  </mergeCells>
  <printOptions horizontalCentered="1"/>
  <pageMargins left="0.5118110236220472" right="0.5118110236220472" top="0.5118110236220472" bottom="0.5118110236220472" header="0.31496062992125984" footer="0.3937007874015748"/>
  <pageSetup horizontalDpi="600" verticalDpi="600" orientation="portrait" paperSize="9" scale="75" r:id="rId1"/>
  <rowBreaks count="1" manualBreakCount="1">
    <brk id="76" max="255" man="1"/>
  </rowBreaks>
</worksheet>
</file>

<file path=xl/worksheets/sheet4.xml><?xml version="1.0" encoding="utf-8"?>
<worksheet xmlns="http://schemas.openxmlformats.org/spreadsheetml/2006/main" xmlns:r="http://schemas.openxmlformats.org/officeDocument/2006/relationships">
  <sheetPr>
    <tabColor indexed="11"/>
  </sheetPr>
  <dimension ref="A1:L49"/>
  <sheetViews>
    <sheetView zoomScalePageLayoutView="0" workbookViewId="0" topLeftCell="A1">
      <selection activeCell="A6" sqref="A6"/>
    </sheetView>
  </sheetViews>
  <sheetFormatPr defaultColWidth="9.00390625" defaultRowHeight="13.5"/>
  <cols>
    <col min="1" max="1" width="4.875" style="0" bestFit="1" customWidth="1"/>
    <col min="2" max="2" width="7.375" style="0" bestFit="1" customWidth="1"/>
    <col min="3" max="3" width="13.875" style="0" bestFit="1" customWidth="1"/>
    <col min="4" max="7" width="18.625" style="0" customWidth="1"/>
    <col min="8" max="8" width="12.625" style="0" customWidth="1"/>
  </cols>
  <sheetData>
    <row r="1" spans="1:11" s="15" customFormat="1" ht="13.5">
      <c r="A1" s="13"/>
      <c r="B1" s="14"/>
      <c r="C1" s="14"/>
      <c r="E1" s="16"/>
      <c r="F1" s="16"/>
      <c r="G1" s="16"/>
      <c r="H1" s="16"/>
      <c r="I1" s="16"/>
      <c r="J1" s="16"/>
      <c r="K1" s="16"/>
    </row>
    <row r="2" spans="1:11" s="11" customFormat="1" ht="17.25">
      <c r="A2" s="72" t="s">
        <v>150</v>
      </c>
      <c r="B2" s="72"/>
      <c r="C2" s="72"/>
      <c r="D2" s="72"/>
      <c r="E2" s="72"/>
      <c r="F2" s="72"/>
      <c r="G2" s="72"/>
      <c r="H2" s="72"/>
      <c r="I2" s="72"/>
      <c r="J2" s="41"/>
      <c r="K2" s="41"/>
    </row>
    <row r="3" spans="1:11" s="11" customFormat="1" ht="13.5" customHeight="1">
      <c r="A3" s="40"/>
      <c r="B3" s="40"/>
      <c r="C3" s="40"/>
      <c r="D3" s="40"/>
      <c r="E3" s="40"/>
      <c r="F3" s="40"/>
      <c r="G3" s="40"/>
      <c r="H3" s="40"/>
      <c r="I3" s="40"/>
      <c r="J3" s="40"/>
      <c r="K3" s="40"/>
    </row>
    <row r="4" spans="1:11" s="11" customFormat="1" ht="13.5" customHeight="1">
      <c r="A4" s="42"/>
      <c r="B4" s="43"/>
      <c r="C4" s="43"/>
      <c r="D4" s="43"/>
      <c r="E4" s="43"/>
      <c r="F4" s="43"/>
      <c r="G4" s="44"/>
      <c r="H4" s="44"/>
      <c r="I4" s="42"/>
      <c r="J4" s="42"/>
      <c r="K4" s="42"/>
    </row>
    <row r="5" spans="1:12" s="11" customFormat="1" ht="13.5" customHeight="1">
      <c r="A5" s="42"/>
      <c r="B5" s="43"/>
      <c r="C5" s="45"/>
      <c r="D5" s="45"/>
      <c r="E5" s="43"/>
      <c r="F5" s="43"/>
      <c r="G5" s="44"/>
      <c r="H5" s="44"/>
      <c r="I5" s="42"/>
      <c r="J5" s="42"/>
      <c r="K5" s="42"/>
      <c r="L5" s="43"/>
    </row>
    <row r="6" spans="1:11" s="11" customFormat="1" ht="13.5" customHeight="1">
      <c r="A6" s="42"/>
      <c r="B6" s="43"/>
      <c r="C6" s="45"/>
      <c r="D6" s="43"/>
      <c r="E6" s="43"/>
      <c r="F6" s="43"/>
      <c r="G6" s="44"/>
      <c r="H6" s="44"/>
      <c r="I6" s="42"/>
      <c r="J6" s="42"/>
      <c r="K6" s="42"/>
    </row>
    <row r="7" spans="1:11" s="11" customFormat="1" ht="13.5" customHeight="1">
      <c r="A7" s="42"/>
      <c r="B7" s="43"/>
      <c r="C7" s="43"/>
      <c r="D7" s="43"/>
      <c r="E7" s="43"/>
      <c r="F7" s="43"/>
      <c r="G7" s="44"/>
      <c r="H7" s="44"/>
      <c r="I7" s="42"/>
      <c r="J7" s="42"/>
      <c r="K7" s="42"/>
    </row>
    <row r="8" spans="1:11" s="11" customFormat="1" ht="13.5" customHeight="1">
      <c r="A8" s="40"/>
      <c r="B8" s="40"/>
      <c r="C8" s="40"/>
      <c r="D8" s="40"/>
      <c r="E8" s="40"/>
      <c r="F8" s="40"/>
      <c r="G8" s="40"/>
      <c r="H8" s="40"/>
      <c r="I8" s="40"/>
      <c r="J8" s="40"/>
      <c r="K8" s="40"/>
    </row>
    <row r="9" spans="1:11" s="11" customFormat="1" ht="13.5">
      <c r="A9" s="11" t="s">
        <v>39</v>
      </c>
      <c r="B9" s="11" t="s">
        <v>40</v>
      </c>
      <c r="E9" s="46"/>
      <c r="F9" s="46"/>
      <c r="G9" s="46"/>
      <c r="H9" s="46"/>
      <c r="I9" s="46"/>
      <c r="J9" s="46"/>
      <c r="K9" s="46"/>
    </row>
    <row r="10" spans="1:10" s="11" customFormat="1" ht="13.5" customHeight="1">
      <c r="A10" s="11" t="s">
        <v>137</v>
      </c>
      <c r="B10" s="75" t="s">
        <v>139</v>
      </c>
      <c r="C10" s="75"/>
      <c r="D10" s="75"/>
      <c r="E10" s="75"/>
      <c r="F10" s="75"/>
      <c r="G10" s="75"/>
      <c r="H10" s="75"/>
      <c r="I10" s="75"/>
      <c r="J10" s="47"/>
    </row>
    <row r="11" spans="2:10" s="11" customFormat="1" ht="13.5">
      <c r="B11" s="75"/>
      <c r="C11" s="75"/>
      <c r="D11" s="75"/>
      <c r="E11" s="75"/>
      <c r="F11" s="75"/>
      <c r="G11" s="75"/>
      <c r="H11" s="75"/>
      <c r="I11" s="75"/>
      <c r="J11" s="47"/>
    </row>
    <row r="12" s="11" customFormat="1" ht="13.5"/>
    <row r="13" spans="1:11" s="11" customFormat="1" ht="13.5">
      <c r="A13" s="11" t="s">
        <v>127</v>
      </c>
      <c r="B13" s="11" t="s">
        <v>128</v>
      </c>
      <c r="C13" s="11" t="s">
        <v>129</v>
      </c>
      <c r="D13" s="46"/>
      <c r="E13" s="46"/>
      <c r="F13" s="46"/>
      <c r="G13" s="46"/>
      <c r="H13" s="46"/>
      <c r="I13" s="46"/>
      <c r="K13" s="46"/>
    </row>
    <row r="14" spans="3:11" s="11" customFormat="1" ht="13.5">
      <c r="C14" s="11" t="s">
        <v>145</v>
      </c>
      <c r="D14" s="46"/>
      <c r="E14" s="46"/>
      <c r="F14" s="46"/>
      <c r="G14" s="46"/>
      <c r="H14" s="46"/>
      <c r="I14" s="46"/>
      <c r="K14" s="46"/>
    </row>
    <row r="15" spans="4:11" s="11" customFormat="1" ht="13.5">
      <c r="D15" s="46"/>
      <c r="E15" s="46"/>
      <c r="F15" s="46"/>
      <c r="G15" s="46"/>
      <c r="H15" s="46"/>
      <c r="I15" s="46"/>
      <c r="K15" s="46"/>
    </row>
    <row r="16" spans="1:11" s="11" customFormat="1" ht="13.5">
      <c r="A16" s="11" t="s">
        <v>127</v>
      </c>
      <c r="B16" s="11" t="s">
        <v>130</v>
      </c>
      <c r="C16" s="11" t="s">
        <v>42</v>
      </c>
      <c r="D16" s="46"/>
      <c r="E16" s="46"/>
      <c r="F16" s="46"/>
      <c r="G16" s="46"/>
      <c r="H16" s="46"/>
      <c r="I16" s="46"/>
      <c r="K16" s="46"/>
    </row>
    <row r="17" s="11" customFormat="1" ht="13.5">
      <c r="C17" s="11" t="s">
        <v>43</v>
      </c>
    </row>
    <row r="18" spans="3:9" s="11" customFormat="1" ht="13.5" customHeight="1">
      <c r="C18" s="11" t="s">
        <v>131</v>
      </c>
      <c r="D18" s="47"/>
      <c r="E18" s="47"/>
      <c r="F18" s="47"/>
      <c r="G18" s="47"/>
      <c r="H18" s="47"/>
      <c r="I18" s="47"/>
    </row>
    <row r="19" spans="3:9" s="11" customFormat="1" ht="13.5">
      <c r="C19" s="47"/>
      <c r="D19" s="47"/>
      <c r="E19" s="47"/>
      <c r="F19" s="47"/>
      <c r="G19" s="47"/>
      <c r="H19" s="47"/>
      <c r="I19" s="47"/>
    </row>
    <row r="20" s="11" customFormat="1" ht="13.5"/>
    <row r="21" spans="2:11" s="11" customFormat="1" ht="13.5">
      <c r="B21" s="11" t="s">
        <v>132</v>
      </c>
      <c r="C21" s="11" t="s">
        <v>133</v>
      </c>
      <c r="E21" s="46"/>
      <c r="F21" s="46"/>
      <c r="G21" s="46"/>
      <c r="H21" s="46"/>
      <c r="I21" s="46"/>
      <c r="K21" s="46"/>
    </row>
    <row r="22" spans="3:11" s="11" customFormat="1" ht="13.5" customHeight="1">
      <c r="C22" s="71" t="s">
        <v>134</v>
      </c>
      <c r="D22" s="71"/>
      <c r="E22" s="71"/>
      <c r="F22" s="71"/>
      <c r="G22" s="71"/>
      <c r="H22" s="71"/>
      <c r="I22" s="9"/>
      <c r="K22" s="9"/>
    </row>
    <row r="23" spans="3:11" s="11" customFormat="1" ht="13.5">
      <c r="C23" s="71"/>
      <c r="D23" s="71"/>
      <c r="E23" s="71"/>
      <c r="F23" s="71"/>
      <c r="G23" s="71"/>
      <c r="H23" s="71"/>
      <c r="I23" s="9"/>
      <c r="K23" s="9"/>
    </row>
    <row r="24" spans="4:11" s="11" customFormat="1" ht="13.5">
      <c r="D24" s="46"/>
      <c r="E24" s="46"/>
      <c r="F24" s="46"/>
      <c r="G24" s="46"/>
      <c r="H24" s="46"/>
      <c r="I24" s="46"/>
      <c r="K24" s="46"/>
    </row>
    <row r="25" spans="2:11" s="11" customFormat="1" ht="13.5">
      <c r="B25" s="11" t="s">
        <v>135</v>
      </c>
      <c r="C25" s="11" t="s">
        <v>136</v>
      </c>
      <c r="E25" s="46"/>
      <c r="F25" s="46"/>
      <c r="G25" s="46"/>
      <c r="H25" s="46"/>
      <c r="I25" s="46"/>
      <c r="K25" s="46"/>
    </row>
    <row r="26" spans="3:11" s="11" customFormat="1" ht="13.5">
      <c r="C26" s="11" t="s">
        <v>48</v>
      </c>
      <c r="D26" s="46"/>
      <c r="E26" s="46"/>
      <c r="F26" s="46"/>
      <c r="G26" s="46"/>
      <c r="H26" s="46"/>
      <c r="I26" s="46"/>
      <c r="K26" s="46"/>
    </row>
    <row r="27" spans="5:11" s="15" customFormat="1" ht="13.5">
      <c r="E27" s="16"/>
      <c r="F27" s="16"/>
      <c r="G27" s="16"/>
      <c r="H27" s="16"/>
      <c r="I27" s="16"/>
      <c r="J27" s="16"/>
      <c r="K27" s="16"/>
    </row>
    <row r="28" spans="1:11" s="11" customFormat="1" ht="13.5">
      <c r="A28" s="11" t="s">
        <v>47</v>
      </c>
      <c r="B28" s="11" t="s">
        <v>44</v>
      </c>
      <c r="E28" s="46"/>
      <c r="F28" s="46"/>
      <c r="H28" s="46"/>
      <c r="I28" s="46"/>
      <c r="J28" s="46"/>
      <c r="K28" s="46"/>
    </row>
    <row r="29" ht="13.5">
      <c r="H29" s="35" t="s">
        <v>84</v>
      </c>
    </row>
    <row r="30" spans="2:8" ht="60" customHeight="1">
      <c r="B30" s="73" t="s">
        <v>0</v>
      </c>
      <c r="C30" s="74"/>
      <c r="D30" s="64" t="s">
        <v>87</v>
      </c>
      <c r="E30" s="64" t="s">
        <v>87</v>
      </c>
      <c r="F30" s="64" t="s">
        <v>87</v>
      </c>
      <c r="G30" s="64" t="s">
        <v>87</v>
      </c>
      <c r="H30" s="65" t="s">
        <v>80</v>
      </c>
    </row>
    <row r="31" spans="2:8" ht="13.5">
      <c r="B31" s="32" t="s">
        <v>16</v>
      </c>
      <c r="C31" s="33" t="s">
        <v>17</v>
      </c>
      <c r="D31" s="28"/>
      <c r="E31" s="28"/>
      <c r="F31" s="28"/>
      <c r="G31" s="28"/>
      <c r="H31" s="28"/>
    </row>
    <row r="32" spans="2:8" ht="13.5">
      <c r="B32" s="31"/>
      <c r="C32" s="27" t="s">
        <v>140</v>
      </c>
      <c r="D32" s="34">
        <v>5000</v>
      </c>
      <c r="E32" s="34">
        <v>5000</v>
      </c>
      <c r="F32" s="34">
        <v>5000</v>
      </c>
      <c r="G32" s="34">
        <v>5000</v>
      </c>
      <c r="H32" s="54">
        <f>SUM(D32:G32)</f>
        <v>20000</v>
      </c>
    </row>
    <row r="33" spans="2:8" ht="13.5">
      <c r="B33" s="26"/>
      <c r="C33" s="17" t="s">
        <v>18</v>
      </c>
      <c r="D33" s="34">
        <v>143800</v>
      </c>
      <c r="E33" s="34">
        <v>48440</v>
      </c>
      <c r="F33" s="34">
        <v>57080</v>
      </c>
      <c r="G33" s="34">
        <v>50680</v>
      </c>
      <c r="H33" s="54">
        <f>SUM(D33:G33)</f>
        <v>300000</v>
      </c>
    </row>
    <row r="34" spans="2:8" ht="13.5">
      <c r="B34" s="26"/>
      <c r="C34" s="17" t="s">
        <v>46</v>
      </c>
      <c r="D34" s="34">
        <v>55800</v>
      </c>
      <c r="E34" s="34">
        <v>20040</v>
      </c>
      <c r="F34" s="34">
        <v>23280</v>
      </c>
      <c r="G34" s="34">
        <v>20880</v>
      </c>
      <c r="H34" s="54">
        <f>SUM(D34:G34)</f>
        <v>120000</v>
      </c>
    </row>
    <row r="35" spans="2:8" ht="13.5">
      <c r="B35" s="26"/>
      <c r="C35" s="17" t="s">
        <v>19</v>
      </c>
      <c r="D35" s="34">
        <v>51150</v>
      </c>
      <c r="E35" s="34">
        <v>18370</v>
      </c>
      <c r="F35" s="34">
        <v>21340</v>
      </c>
      <c r="G35" s="34">
        <v>19140</v>
      </c>
      <c r="H35" s="54">
        <f>SUM(D35:G35)</f>
        <v>110000</v>
      </c>
    </row>
    <row r="36" spans="2:8" ht="13.5">
      <c r="B36" s="26"/>
      <c r="C36" s="27" t="s">
        <v>21</v>
      </c>
      <c r="D36" s="53">
        <f>SUM(D32:D35)</f>
        <v>255750</v>
      </c>
      <c r="E36" s="53">
        <f>SUM(E32:E35)</f>
        <v>91850</v>
      </c>
      <c r="F36" s="53">
        <f>SUM(F32:F35)</f>
        <v>106700</v>
      </c>
      <c r="G36" s="53">
        <f>SUM(G32:G35)</f>
        <v>95700</v>
      </c>
      <c r="H36" s="53">
        <f>SUM(D36:G36)</f>
        <v>550000</v>
      </c>
    </row>
    <row r="37" spans="2:8" ht="13.5">
      <c r="B37" s="31" t="s">
        <v>22</v>
      </c>
      <c r="C37" s="27" t="s">
        <v>23</v>
      </c>
      <c r="D37" s="34"/>
      <c r="E37" s="34"/>
      <c r="F37" s="34"/>
      <c r="G37" s="34"/>
      <c r="H37" s="34"/>
    </row>
    <row r="38" spans="2:8" ht="13.5">
      <c r="B38" s="26"/>
      <c r="C38" s="17" t="s">
        <v>25</v>
      </c>
      <c r="D38" s="34">
        <v>20920</v>
      </c>
      <c r="E38" s="34">
        <v>9000</v>
      </c>
      <c r="F38" s="34">
        <v>10080</v>
      </c>
      <c r="G38" s="34">
        <v>0</v>
      </c>
      <c r="H38" s="54">
        <f>SUM(D38:G38)</f>
        <v>40000</v>
      </c>
    </row>
    <row r="39" spans="2:8" ht="13.5">
      <c r="B39" s="26"/>
      <c r="C39" s="17" t="s">
        <v>72</v>
      </c>
      <c r="D39" s="34">
        <v>23250</v>
      </c>
      <c r="E39" s="34">
        <v>8350</v>
      </c>
      <c r="F39" s="34">
        <v>9700</v>
      </c>
      <c r="G39" s="34">
        <v>8700</v>
      </c>
      <c r="H39" s="54">
        <f aca="true" t="shared" si="0" ref="H39:H47">SUM(D39:G39)</f>
        <v>50000</v>
      </c>
    </row>
    <row r="40" spans="2:8" ht="13.5">
      <c r="B40" s="26"/>
      <c r="C40" s="17" t="s">
        <v>73</v>
      </c>
      <c r="D40" s="34">
        <v>32550</v>
      </c>
      <c r="E40" s="34">
        <v>11690</v>
      </c>
      <c r="F40" s="34">
        <v>13580</v>
      </c>
      <c r="G40" s="34">
        <v>12180</v>
      </c>
      <c r="H40" s="54">
        <f t="shared" si="0"/>
        <v>70000</v>
      </c>
    </row>
    <row r="41" spans="2:8" ht="13.5">
      <c r="B41" s="26"/>
      <c r="C41" s="17" t="s">
        <v>74</v>
      </c>
      <c r="D41" s="34">
        <v>18600</v>
      </c>
      <c r="E41" s="34">
        <v>6680</v>
      </c>
      <c r="F41" s="34">
        <v>7760</v>
      </c>
      <c r="G41" s="34">
        <v>6960</v>
      </c>
      <c r="H41" s="54">
        <f t="shared" si="0"/>
        <v>40000</v>
      </c>
    </row>
    <row r="42" spans="2:8" ht="13.5">
      <c r="B42" s="26"/>
      <c r="C42" s="17" t="s">
        <v>75</v>
      </c>
      <c r="D42" s="34">
        <v>79050</v>
      </c>
      <c r="E42" s="34">
        <v>28390</v>
      </c>
      <c r="F42" s="34">
        <v>32980</v>
      </c>
      <c r="G42" s="34">
        <v>29580</v>
      </c>
      <c r="H42" s="54">
        <f t="shared" si="0"/>
        <v>170000</v>
      </c>
    </row>
    <row r="43" spans="2:8" ht="13.5">
      <c r="B43" s="26"/>
      <c r="C43" s="17" t="s">
        <v>116</v>
      </c>
      <c r="D43" s="34">
        <v>74400</v>
      </c>
      <c r="E43" s="34">
        <v>26720</v>
      </c>
      <c r="F43" s="34">
        <v>31040</v>
      </c>
      <c r="G43" s="34">
        <v>27840</v>
      </c>
      <c r="H43" s="54">
        <f t="shared" si="0"/>
        <v>160000</v>
      </c>
    </row>
    <row r="44" spans="2:8" ht="13.5">
      <c r="B44" s="26"/>
      <c r="C44" s="17" t="s">
        <v>88</v>
      </c>
      <c r="D44" s="34">
        <v>116250</v>
      </c>
      <c r="E44" s="34">
        <v>41750</v>
      </c>
      <c r="F44" s="34">
        <v>48500</v>
      </c>
      <c r="G44" s="34">
        <v>43500</v>
      </c>
      <c r="H44" s="54">
        <f t="shared" si="0"/>
        <v>250000</v>
      </c>
    </row>
    <row r="45" spans="2:8" ht="13.5">
      <c r="B45" s="26"/>
      <c r="C45" s="17" t="s">
        <v>77</v>
      </c>
      <c r="D45" s="34">
        <v>13950</v>
      </c>
      <c r="E45" s="34">
        <v>5010</v>
      </c>
      <c r="F45" s="34">
        <v>5820</v>
      </c>
      <c r="G45" s="34">
        <v>5220</v>
      </c>
      <c r="H45" s="54">
        <f t="shared" si="0"/>
        <v>30000</v>
      </c>
    </row>
    <row r="46" spans="2:8" ht="13.5">
      <c r="B46" s="26"/>
      <c r="C46" s="17" t="s">
        <v>24</v>
      </c>
      <c r="D46" s="34">
        <v>0</v>
      </c>
      <c r="E46" s="34">
        <v>0</v>
      </c>
      <c r="F46" s="34">
        <v>0</v>
      </c>
      <c r="G46" s="34">
        <v>0</v>
      </c>
      <c r="H46" s="54">
        <f t="shared" si="0"/>
        <v>0</v>
      </c>
    </row>
    <row r="47" spans="2:8" ht="13.5">
      <c r="B47" s="26"/>
      <c r="C47" s="17" t="s">
        <v>78</v>
      </c>
      <c r="D47" s="34">
        <v>37200</v>
      </c>
      <c r="E47" s="34">
        <v>13360</v>
      </c>
      <c r="F47" s="34">
        <v>15520</v>
      </c>
      <c r="G47" s="34">
        <v>13920</v>
      </c>
      <c r="H47" s="54">
        <f t="shared" si="0"/>
        <v>80000</v>
      </c>
    </row>
    <row r="48" spans="2:8" ht="13.5">
      <c r="B48" s="26"/>
      <c r="C48" s="27" t="s">
        <v>26</v>
      </c>
      <c r="D48" s="53">
        <f>SUM(D38:D47)</f>
        <v>416170</v>
      </c>
      <c r="E48" s="53">
        <f>SUM(E38:E47)</f>
        <v>150950</v>
      </c>
      <c r="F48" s="53">
        <f>SUM(F38:F47)</f>
        <v>174980</v>
      </c>
      <c r="G48" s="53">
        <f>SUM(G38:G47)</f>
        <v>147900</v>
      </c>
      <c r="H48" s="53">
        <f>SUM(D48:G48)</f>
        <v>890000</v>
      </c>
    </row>
    <row r="49" spans="2:8" ht="14.25" thickBot="1">
      <c r="B49" s="29"/>
      <c r="C49" s="30" t="s">
        <v>81</v>
      </c>
      <c r="D49" s="55">
        <f>SUM(D36,D48)</f>
        <v>671920</v>
      </c>
      <c r="E49" s="55">
        <f>SUM(E36,E48)</f>
        <v>242800</v>
      </c>
      <c r="F49" s="55">
        <f>SUM(F36,F48)</f>
        <v>281680</v>
      </c>
      <c r="G49" s="55">
        <f>SUM(G36,G48)</f>
        <v>243600</v>
      </c>
      <c r="H49" s="55">
        <f>SUM(D49:G49)</f>
        <v>1440000</v>
      </c>
    </row>
    <row r="50" ht="14.25" thickTop="1"/>
  </sheetData>
  <sheetProtection/>
  <mergeCells count="4">
    <mergeCell ref="B30:C30"/>
    <mergeCell ref="C22:H23"/>
    <mergeCell ref="B10:I11"/>
    <mergeCell ref="A2:I2"/>
  </mergeCells>
  <printOptions/>
  <pageMargins left="0.75" right="0.75" top="1" bottom="1" header="0.512" footer="0.512"/>
  <pageSetup horizontalDpi="600" verticalDpi="600" orientation="portrait" paperSize="9" scale="70" r:id="rId2"/>
  <drawing r:id="rId1"/>
</worksheet>
</file>

<file path=xl/worksheets/sheet5.xml><?xml version="1.0" encoding="utf-8"?>
<worksheet xmlns="http://schemas.openxmlformats.org/spreadsheetml/2006/main" xmlns:r="http://schemas.openxmlformats.org/officeDocument/2006/relationships">
  <sheetPr>
    <tabColor indexed="14"/>
    <pageSetUpPr fitToPage="1"/>
  </sheetPr>
  <dimension ref="A1:L88"/>
  <sheetViews>
    <sheetView zoomScalePageLayoutView="0" workbookViewId="0" topLeftCell="A1">
      <selection activeCell="A6" sqref="A6"/>
    </sheetView>
  </sheetViews>
  <sheetFormatPr defaultColWidth="9.00390625" defaultRowHeight="13.5"/>
  <cols>
    <col min="1" max="2" width="2.625" style="1" customWidth="1"/>
    <col min="3" max="5" width="2.125" style="1" customWidth="1"/>
    <col min="6" max="6" width="37.375" style="1" customWidth="1"/>
    <col min="7" max="8" width="16.625" style="2" customWidth="1"/>
    <col min="9" max="9" width="17.25390625" style="2" customWidth="1"/>
    <col min="10" max="11" width="9.00390625" style="2" customWidth="1"/>
    <col min="12" max="12" width="15.375" style="2" customWidth="1"/>
    <col min="13" max="16384" width="9.00390625" style="2" customWidth="1"/>
  </cols>
  <sheetData>
    <row r="1" ht="13.5">
      <c r="A1" s="1" t="s">
        <v>89</v>
      </c>
    </row>
    <row r="3" spans="1:9" ht="17.25">
      <c r="A3" s="69" t="s">
        <v>79</v>
      </c>
      <c r="B3" s="69"/>
      <c r="C3" s="69"/>
      <c r="D3" s="69"/>
      <c r="E3" s="69"/>
      <c r="F3" s="69"/>
      <c r="G3" s="69"/>
      <c r="H3" s="69"/>
      <c r="I3" s="69"/>
    </row>
    <row r="4" spans="1:9" ht="14.25">
      <c r="A4" s="10"/>
      <c r="B4" s="10"/>
      <c r="C4" s="10"/>
      <c r="D4" s="10"/>
      <c r="E4" s="10"/>
      <c r="F4" s="10"/>
      <c r="G4" s="10"/>
      <c r="H4" s="10"/>
      <c r="I4" s="10"/>
    </row>
    <row r="5" spans="1:9" ht="13.5">
      <c r="A5" s="70" t="s">
        <v>146</v>
      </c>
      <c r="B5" s="70"/>
      <c r="C5" s="70"/>
      <c r="D5" s="70"/>
      <c r="E5" s="70"/>
      <c r="F5" s="70"/>
      <c r="G5" s="70"/>
      <c r="H5" s="70"/>
      <c r="I5" s="70"/>
    </row>
    <row r="6" spans="6:9" ht="13.5">
      <c r="F6" s="12"/>
      <c r="I6" s="3" t="s">
        <v>85</v>
      </c>
    </row>
    <row r="7" spans="1:9" ht="13.5">
      <c r="A7" s="76" t="s">
        <v>0</v>
      </c>
      <c r="B7" s="76"/>
      <c r="C7" s="76"/>
      <c r="D7" s="76"/>
      <c r="E7" s="76"/>
      <c r="F7" s="76"/>
      <c r="G7" s="68" t="s">
        <v>1</v>
      </c>
      <c r="H7" s="68"/>
      <c r="I7" s="68"/>
    </row>
    <row r="8" spans="1:9" ht="13.5">
      <c r="A8" s="76"/>
      <c r="B8" s="76"/>
      <c r="C8" s="76"/>
      <c r="D8" s="76"/>
      <c r="E8" s="76"/>
      <c r="F8" s="76"/>
      <c r="G8" s="77" t="s">
        <v>49</v>
      </c>
      <c r="H8" s="79" t="s">
        <v>50</v>
      </c>
      <c r="I8" s="79" t="s">
        <v>45</v>
      </c>
    </row>
    <row r="9" spans="1:9" ht="13.5">
      <c r="A9" s="76"/>
      <c r="B9" s="76"/>
      <c r="C9" s="76"/>
      <c r="D9" s="76"/>
      <c r="E9" s="76"/>
      <c r="F9" s="76"/>
      <c r="G9" s="78"/>
      <c r="H9" s="80"/>
      <c r="I9" s="80"/>
    </row>
    <row r="10" spans="1:9" ht="13.5">
      <c r="A10" s="5" t="s">
        <v>90</v>
      </c>
      <c r="B10" s="6" t="s">
        <v>5</v>
      </c>
      <c r="C10" s="6"/>
      <c r="D10" s="6"/>
      <c r="E10" s="6"/>
      <c r="F10" s="6"/>
      <c r="G10" s="36"/>
      <c r="H10" s="37"/>
      <c r="I10" s="36"/>
    </row>
    <row r="11" spans="1:9" ht="13.5">
      <c r="A11" s="5"/>
      <c r="B11" s="6" t="s">
        <v>91</v>
      </c>
      <c r="C11" s="6" t="s">
        <v>82</v>
      </c>
      <c r="D11" s="6"/>
      <c r="E11" s="6"/>
      <c r="F11" s="6"/>
      <c r="G11" s="36"/>
      <c r="H11" s="37"/>
      <c r="I11" s="36"/>
    </row>
    <row r="12" spans="1:9" ht="13.5">
      <c r="A12" s="5"/>
      <c r="B12" s="6"/>
      <c r="C12" s="6" t="s">
        <v>83</v>
      </c>
      <c r="D12" s="6"/>
      <c r="E12" s="6"/>
      <c r="F12" s="6"/>
      <c r="G12" s="36">
        <v>0</v>
      </c>
      <c r="H12" s="37"/>
      <c r="I12" s="57">
        <f>SUM(G12:H12)</f>
        <v>0</v>
      </c>
    </row>
    <row r="13" spans="1:9" ht="13.5">
      <c r="A13" s="5"/>
      <c r="B13" s="6"/>
      <c r="C13" s="6" t="s">
        <v>71</v>
      </c>
      <c r="D13" s="6"/>
      <c r="E13" s="6"/>
      <c r="F13" s="6"/>
      <c r="G13" s="36">
        <v>0</v>
      </c>
      <c r="H13" s="37"/>
      <c r="I13" s="57">
        <f>SUM(G13:H13)</f>
        <v>0</v>
      </c>
    </row>
    <row r="14" spans="1:9" ht="13.5">
      <c r="A14" s="5"/>
      <c r="B14" s="6" t="s">
        <v>92</v>
      </c>
      <c r="C14" s="6" t="s">
        <v>6</v>
      </c>
      <c r="D14" s="6"/>
      <c r="E14" s="6"/>
      <c r="F14" s="6"/>
      <c r="G14" s="36"/>
      <c r="H14" s="37"/>
      <c r="I14" s="36"/>
    </row>
    <row r="15" spans="1:9" ht="13.5">
      <c r="A15" s="5"/>
      <c r="B15" s="6"/>
      <c r="C15" s="6" t="s">
        <v>6</v>
      </c>
      <c r="D15" s="6"/>
      <c r="E15" s="6"/>
      <c r="F15" s="6"/>
      <c r="G15" s="36">
        <v>0</v>
      </c>
      <c r="H15" s="37"/>
      <c r="I15" s="57">
        <f>SUM(G15:H15)</f>
        <v>0</v>
      </c>
    </row>
    <row r="16" spans="1:9" ht="13.5">
      <c r="A16" s="5"/>
      <c r="B16" s="6"/>
      <c r="C16" s="6" t="s">
        <v>7</v>
      </c>
      <c r="D16" s="6"/>
      <c r="E16" s="6"/>
      <c r="F16" s="6"/>
      <c r="G16" s="36">
        <v>0</v>
      </c>
      <c r="H16" s="37"/>
      <c r="I16" s="57">
        <f>SUM(G16:H16)</f>
        <v>0</v>
      </c>
    </row>
    <row r="17" spans="1:9" ht="13.5">
      <c r="A17" s="5"/>
      <c r="B17" s="6" t="s">
        <v>93</v>
      </c>
      <c r="C17" s="6" t="s">
        <v>9</v>
      </c>
      <c r="D17" s="6"/>
      <c r="E17" s="6"/>
      <c r="F17" s="6"/>
      <c r="G17" s="36"/>
      <c r="H17" s="37"/>
      <c r="I17" s="36"/>
    </row>
    <row r="18" spans="1:9" ht="13.5">
      <c r="A18" s="5"/>
      <c r="B18" s="6"/>
      <c r="C18" s="6" t="s">
        <v>10</v>
      </c>
      <c r="D18" s="6"/>
      <c r="E18" s="6"/>
      <c r="F18" s="6"/>
      <c r="G18" s="36">
        <v>0</v>
      </c>
      <c r="H18" s="37"/>
      <c r="I18" s="57">
        <f>SUM(G18:H18)</f>
        <v>0</v>
      </c>
    </row>
    <row r="19" spans="1:9" ht="13.5">
      <c r="A19" s="5"/>
      <c r="B19" s="6" t="s">
        <v>94</v>
      </c>
      <c r="C19" s="6" t="s">
        <v>8</v>
      </c>
      <c r="D19" s="6"/>
      <c r="E19" s="6"/>
      <c r="F19" s="6"/>
      <c r="G19" s="36"/>
      <c r="H19" s="37"/>
      <c r="I19" s="36"/>
    </row>
    <row r="20" spans="1:9" ht="13.5">
      <c r="A20" s="5"/>
      <c r="B20" s="6"/>
      <c r="C20" s="6" t="s">
        <v>86</v>
      </c>
      <c r="D20" s="6"/>
      <c r="E20" s="6"/>
      <c r="F20" s="6"/>
      <c r="G20" s="36">
        <v>520000</v>
      </c>
      <c r="H20" s="37"/>
      <c r="I20" s="57">
        <f>SUM(G20:H20)</f>
        <v>520000</v>
      </c>
    </row>
    <row r="21" spans="1:9" ht="13.5">
      <c r="A21" s="5"/>
      <c r="B21" s="6"/>
      <c r="C21" s="6" t="s">
        <v>86</v>
      </c>
      <c r="D21" s="6"/>
      <c r="E21" s="6"/>
      <c r="F21" s="6"/>
      <c r="G21" s="36">
        <v>640000</v>
      </c>
      <c r="H21" s="37"/>
      <c r="I21" s="57">
        <f>SUM(G21:H21)</f>
        <v>640000</v>
      </c>
    </row>
    <row r="22" spans="1:9" ht="13.5">
      <c r="A22" s="5"/>
      <c r="B22" s="6"/>
      <c r="C22" s="6" t="s">
        <v>86</v>
      </c>
      <c r="D22" s="6"/>
      <c r="E22" s="6"/>
      <c r="F22" s="6"/>
      <c r="G22" s="36">
        <v>50000</v>
      </c>
      <c r="H22" s="37"/>
      <c r="I22" s="57">
        <f>SUM(G22:H22)</f>
        <v>50000</v>
      </c>
    </row>
    <row r="23" spans="1:9" ht="13.5">
      <c r="A23" s="5"/>
      <c r="B23" s="6"/>
      <c r="C23" s="6" t="s">
        <v>86</v>
      </c>
      <c r="D23" s="6"/>
      <c r="E23" s="6"/>
      <c r="F23" s="6"/>
      <c r="G23" s="36"/>
      <c r="H23" s="37">
        <v>450000</v>
      </c>
      <c r="I23" s="57">
        <f>SUM(G23:H23)</f>
        <v>450000</v>
      </c>
    </row>
    <row r="24" spans="1:9" ht="13.5">
      <c r="A24" s="5"/>
      <c r="B24" s="6" t="s">
        <v>95</v>
      </c>
      <c r="C24" s="6" t="s">
        <v>11</v>
      </c>
      <c r="D24" s="6"/>
      <c r="E24" s="6"/>
      <c r="F24" s="6"/>
      <c r="G24" s="36"/>
      <c r="H24" s="37"/>
      <c r="I24" s="36"/>
    </row>
    <row r="25" spans="1:9" ht="13.5">
      <c r="A25" s="5"/>
      <c r="B25" s="6"/>
      <c r="C25" s="6" t="s">
        <v>12</v>
      </c>
      <c r="D25" s="6"/>
      <c r="E25" s="6"/>
      <c r="F25" s="6"/>
      <c r="G25" s="36">
        <v>0</v>
      </c>
      <c r="H25" s="37"/>
      <c r="I25" s="57">
        <f>SUM(G25:H25)</f>
        <v>0</v>
      </c>
    </row>
    <row r="26" spans="1:9" ht="13.5">
      <c r="A26" s="5"/>
      <c r="B26" s="6"/>
      <c r="C26" s="6" t="s">
        <v>13</v>
      </c>
      <c r="D26" s="6"/>
      <c r="E26" s="6"/>
      <c r="F26" s="6"/>
      <c r="G26" s="36">
        <v>0</v>
      </c>
      <c r="H26" s="37"/>
      <c r="I26" s="57">
        <f>SUM(G26:H26)</f>
        <v>0</v>
      </c>
    </row>
    <row r="27" spans="1:9" ht="13.5">
      <c r="A27" s="5"/>
      <c r="B27" s="2"/>
      <c r="C27" s="6" t="s">
        <v>14</v>
      </c>
      <c r="D27" s="6"/>
      <c r="F27" s="6"/>
      <c r="G27" s="56">
        <f>SUM(G12:G13,G15:G16,G18,G20:G22,G25:G26)</f>
        <v>1210000</v>
      </c>
      <c r="H27" s="56">
        <f>SUM(H23)</f>
        <v>450000</v>
      </c>
      <c r="I27" s="56">
        <f>SUM(I12:I13,I15:I16,I18,I20:I23,I25:I26)</f>
        <v>1660000</v>
      </c>
    </row>
    <row r="28" spans="1:9" ht="13.5">
      <c r="A28" s="5" t="s">
        <v>96</v>
      </c>
      <c r="B28" s="6" t="s">
        <v>15</v>
      </c>
      <c r="C28" s="6"/>
      <c r="D28" s="6"/>
      <c r="E28" s="6"/>
      <c r="F28" s="6"/>
      <c r="G28" s="36"/>
      <c r="H28" s="37"/>
      <c r="I28" s="36"/>
    </row>
    <row r="29" spans="1:9" ht="13.5">
      <c r="A29" s="5"/>
      <c r="B29" s="6" t="s">
        <v>97</v>
      </c>
      <c r="C29" s="6" t="s">
        <v>2</v>
      </c>
      <c r="D29" s="6"/>
      <c r="E29" s="6"/>
      <c r="F29" s="6"/>
      <c r="G29" s="36"/>
      <c r="H29" s="37"/>
      <c r="I29" s="36"/>
    </row>
    <row r="30" spans="1:9" ht="13.5">
      <c r="A30" s="5"/>
      <c r="B30" s="6"/>
      <c r="C30" s="6" t="s">
        <v>98</v>
      </c>
      <c r="D30" s="6"/>
      <c r="E30" s="6"/>
      <c r="F30" s="6" t="s">
        <v>17</v>
      </c>
      <c r="G30" s="36"/>
      <c r="H30" s="37"/>
      <c r="I30" s="36"/>
    </row>
    <row r="31" spans="1:9" ht="13.5">
      <c r="A31" s="5"/>
      <c r="B31" s="6"/>
      <c r="C31" s="6"/>
      <c r="D31" s="6"/>
      <c r="E31" s="6"/>
      <c r="F31" s="6" t="s">
        <v>140</v>
      </c>
      <c r="G31" s="36">
        <v>10000</v>
      </c>
      <c r="H31" s="36">
        <v>10000</v>
      </c>
      <c r="I31" s="57">
        <f>SUM(G31:H31)</f>
        <v>20000</v>
      </c>
    </row>
    <row r="32" spans="1:9" ht="13.5">
      <c r="A32" s="5"/>
      <c r="B32" s="6"/>
      <c r="C32" s="6"/>
      <c r="D32" s="6"/>
      <c r="E32" s="6"/>
      <c r="F32" s="6" t="s">
        <v>18</v>
      </c>
      <c r="G32" s="36">
        <v>254200</v>
      </c>
      <c r="H32" s="37">
        <v>45800</v>
      </c>
      <c r="I32" s="57">
        <f>SUM(G32:H32)</f>
        <v>300000</v>
      </c>
    </row>
    <row r="33" spans="1:9" ht="13.5">
      <c r="A33" s="5"/>
      <c r="B33" s="6"/>
      <c r="C33" s="6"/>
      <c r="D33" s="6"/>
      <c r="E33" s="6"/>
      <c r="F33" s="6" t="s">
        <v>46</v>
      </c>
      <c r="G33" s="36">
        <v>99120</v>
      </c>
      <c r="H33" s="37">
        <v>20880</v>
      </c>
      <c r="I33" s="57">
        <f>SUM(G33:H33)</f>
        <v>120000</v>
      </c>
    </row>
    <row r="34" spans="1:9" ht="13.5">
      <c r="A34" s="5"/>
      <c r="B34" s="6"/>
      <c r="C34" s="6"/>
      <c r="D34" s="6"/>
      <c r="E34" s="6"/>
      <c r="F34" s="6" t="s">
        <v>19</v>
      </c>
      <c r="G34" s="36">
        <v>90860</v>
      </c>
      <c r="H34" s="37">
        <v>19140</v>
      </c>
      <c r="I34" s="57">
        <f>SUM(G34:H34)</f>
        <v>110000</v>
      </c>
    </row>
    <row r="35" spans="1:9" ht="13.5">
      <c r="A35" s="5"/>
      <c r="B35" s="6"/>
      <c r="C35" s="6"/>
      <c r="D35" s="6"/>
      <c r="E35" s="6"/>
      <c r="F35" s="6" t="s">
        <v>21</v>
      </c>
      <c r="G35" s="56">
        <f>SUM(G31:G34)</f>
        <v>454180</v>
      </c>
      <c r="H35" s="56">
        <f>SUM(H31:H34)</f>
        <v>95820</v>
      </c>
      <c r="I35" s="56">
        <f>SUM(I31:I34)</f>
        <v>550000</v>
      </c>
    </row>
    <row r="36" spans="1:9" ht="13.5">
      <c r="A36" s="5"/>
      <c r="B36" s="6"/>
      <c r="C36" s="6" t="s">
        <v>99</v>
      </c>
      <c r="D36" s="6"/>
      <c r="E36" s="6"/>
      <c r="F36" s="6" t="s">
        <v>23</v>
      </c>
      <c r="G36" s="36"/>
      <c r="H36" s="37"/>
      <c r="I36" s="36"/>
    </row>
    <row r="37" spans="1:9" ht="13.5">
      <c r="A37" s="5"/>
      <c r="B37" s="6"/>
      <c r="C37" s="6"/>
      <c r="D37" s="6"/>
      <c r="E37" s="6"/>
      <c r="F37" s="6" t="s">
        <v>25</v>
      </c>
      <c r="G37" s="36">
        <v>40000</v>
      </c>
      <c r="H37" s="37">
        <v>0</v>
      </c>
      <c r="I37" s="57">
        <f>SUM(G37:H37)</f>
        <v>40000</v>
      </c>
    </row>
    <row r="38" spans="1:9" ht="13.5">
      <c r="A38" s="5"/>
      <c r="B38" s="6"/>
      <c r="C38" s="6"/>
      <c r="D38" s="6"/>
      <c r="E38" s="6"/>
      <c r="F38" s="6" t="s">
        <v>72</v>
      </c>
      <c r="G38" s="36">
        <v>41300</v>
      </c>
      <c r="H38" s="37">
        <v>8700</v>
      </c>
      <c r="I38" s="57">
        <f>SUM(G38:H38)</f>
        <v>50000</v>
      </c>
    </row>
    <row r="39" spans="1:9" ht="13.5">
      <c r="A39" s="5"/>
      <c r="B39" s="6"/>
      <c r="C39" s="6"/>
      <c r="D39" s="6"/>
      <c r="E39" s="6"/>
      <c r="F39" s="6" t="s">
        <v>73</v>
      </c>
      <c r="G39" s="36">
        <v>57820</v>
      </c>
      <c r="H39" s="37">
        <v>12180</v>
      </c>
      <c r="I39" s="57">
        <f aca="true" t="shared" si="0" ref="I39:I46">SUM(G39:H39)</f>
        <v>70000</v>
      </c>
    </row>
    <row r="40" spans="1:9" ht="13.5">
      <c r="A40" s="5"/>
      <c r="B40" s="6"/>
      <c r="C40" s="6"/>
      <c r="D40" s="6"/>
      <c r="E40" s="6"/>
      <c r="F40" s="6" t="s">
        <v>74</v>
      </c>
      <c r="G40" s="36">
        <v>33040</v>
      </c>
      <c r="H40" s="37">
        <v>6960</v>
      </c>
      <c r="I40" s="57">
        <f t="shared" si="0"/>
        <v>40000</v>
      </c>
    </row>
    <row r="41" spans="1:9" ht="13.5">
      <c r="A41" s="5"/>
      <c r="B41" s="6"/>
      <c r="C41" s="6"/>
      <c r="D41" s="6"/>
      <c r="E41" s="6"/>
      <c r="F41" s="6" t="s">
        <v>75</v>
      </c>
      <c r="G41" s="36">
        <v>140420</v>
      </c>
      <c r="H41" s="37">
        <v>29580</v>
      </c>
      <c r="I41" s="57">
        <f t="shared" si="0"/>
        <v>170000</v>
      </c>
    </row>
    <row r="42" spans="1:9" ht="13.5">
      <c r="A42" s="5"/>
      <c r="B42" s="6"/>
      <c r="C42" s="6"/>
      <c r="D42" s="6"/>
      <c r="E42" s="6"/>
      <c r="F42" s="6" t="s">
        <v>76</v>
      </c>
      <c r="G42" s="36">
        <v>132160</v>
      </c>
      <c r="H42" s="37">
        <v>27840</v>
      </c>
      <c r="I42" s="57">
        <f t="shared" si="0"/>
        <v>160000</v>
      </c>
    </row>
    <row r="43" spans="1:9" ht="13.5">
      <c r="A43" s="5"/>
      <c r="B43" s="6"/>
      <c r="C43" s="6"/>
      <c r="D43" s="6"/>
      <c r="E43" s="6"/>
      <c r="F43" s="6" t="s">
        <v>100</v>
      </c>
      <c r="G43" s="36">
        <v>206500</v>
      </c>
      <c r="H43" s="37">
        <v>43500</v>
      </c>
      <c r="I43" s="57">
        <f t="shared" si="0"/>
        <v>250000</v>
      </c>
    </row>
    <row r="44" spans="1:9" ht="13.5">
      <c r="A44" s="5"/>
      <c r="B44" s="6"/>
      <c r="C44" s="6"/>
      <c r="D44" s="6"/>
      <c r="E44" s="6"/>
      <c r="F44" s="6" t="s">
        <v>77</v>
      </c>
      <c r="G44" s="36">
        <v>24780</v>
      </c>
      <c r="H44" s="37">
        <v>5220</v>
      </c>
      <c r="I44" s="57">
        <f t="shared" si="0"/>
        <v>30000</v>
      </c>
    </row>
    <row r="45" spans="1:9" ht="13.5">
      <c r="A45" s="5"/>
      <c r="B45" s="6"/>
      <c r="C45" s="6"/>
      <c r="D45" s="6"/>
      <c r="E45" s="6"/>
      <c r="F45" s="6" t="s">
        <v>24</v>
      </c>
      <c r="G45" s="36">
        <v>0</v>
      </c>
      <c r="H45" s="37">
        <v>0</v>
      </c>
      <c r="I45" s="57">
        <f>SUM(G45:H45)</f>
        <v>0</v>
      </c>
    </row>
    <row r="46" spans="1:9" ht="13.5">
      <c r="A46" s="5"/>
      <c r="B46" s="6"/>
      <c r="C46" s="6"/>
      <c r="D46" s="6"/>
      <c r="E46" s="6"/>
      <c r="F46" s="6" t="s">
        <v>78</v>
      </c>
      <c r="G46" s="39">
        <v>66080</v>
      </c>
      <c r="H46" s="37">
        <v>13920</v>
      </c>
      <c r="I46" s="57">
        <f t="shared" si="0"/>
        <v>80000</v>
      </c>
    </row>
    <row r="47" spans="1:9" ht="13.5">
      <c r="A47" s="5"/>
      <c r="B47" s="6"/>
      <c r="C47" s="6"/>
      <c r="D47" s="6"/>
      <c r="E47" s="6"/>
      <c r="F47" s="6" t="s">
        <v>26</v>
      </c>
      <c r="G47" s="56">
        <f>SUM(G37:G46)</f>
        <v>742100</v>
      </c>
      <c r="H47" s="56">
        <f>SUM(H37:H46)</f>
        <v>147900</v>
      </c>
      <c r="I47" s="56">
        <f>SUM(I37:I46)</f>
        <v>890000</v>
      </c>
    </row>
    <row r="48" spans="1:9" ht="13.5">
      <c r="A48" s="5"/>
      <c r="B48" s="6"/>
      <c r="C48" s="2" t="s">
        <v>27</v>
      </c>
      <c r="D48" s="6"/>
      <c r="E48" s="6"/>
      <c r="F48" s="2"/>
      <c r="G48" s="56">
        <f>SUM(G35,G47)</f>
        <v>1196280</v>
      </c>
      <c r="H48" s="56">
        <f>SUM(H35,H47)</f>
        <v>243720</v>
      </c>
      <c r="I48" s="56">
        <f>SUM(I35,I47)</f>
        <v>1440000</v>
      </c>
    </row>
    <row r="49" spans="1:9" ht="13.5">
      <c r="A49" s="5"/>
      <c r="B49" s="6" t="s">
        <v>92</v>
      </c>
      <c r="C49" s="6" t="s">
        <v>3</v>
      </c>
      <c r="D49" s="6"/>
      <c r="E49" s="6"/>
      <c r="F49" s="6"/>
      <c r="G49" s="36"/>
      <c r="H49" s="37"/>
      <c r="I49" s="36"/>
    </row>
    <row r="50" spans="1:12" ht="13.5">
      <c r="A50" s="5"/>
      <c r="B50" s="6"/>
      <c r="C50" s="6" t="s">
        <v>98</v>
      </c>
      <c r="D50" s="6"/>
      <c r="E50" s="6"/>
      <c r="F50" s="6" t="s">
        <v>17</v>
      </c>
      <c r="G50" s="36"/>
      <c r="H50" s="37"/>
      <c r="I50" s="36"/>
      <c r="L50" s="6"/>
    </row>
    <row r="51" spans="1:12" ht="13.5">
      <c r="A51" s="5"/>
      <c r="B51" s="6"/>
      <c r="C51" s="6"/>
      <c r="D51" s="6"/>
      <c r="E51" s="6"/>
      <c r="F51" s="6" t="s">
        <v>18</v>
      </c>
      <c r="G51" s="36">
        <v>0</v>
      </c>
      <c r="H51" s="37"/>
      <c r="I51" s="57">
        <f>G51</f>
        <v>0</v>
      </c>
      <c r="L51" s="6"/>
    </row>
    <row r="52" spans="1:12" ht="13.5">
      <c r="A52" s="5"/>
      <c r="B52" s="6"/>
      <c r="C52" s="6"/>
      <c r="D52" s="6"/>
      <c r="E52" s="6"/>
      <c r="F52" s="1" t="s">
        <v>51</v>
      </c>
      <c r="G52" s="36">
        <v>0</v>
      </c>
      <c r="H52" s="37"/>
      <c r="I52" s="57">
        <f>G52</f>
        <v>0</v>
      </c>
      <c r="L52" s="1"/>
    </row>
    <row r="53" spans="1:12" ht="13.5">
      <c r="A53" s="5"/>
      <c r="B53" s="6"/>
      <c r="C53" s="6"/>
      <c r="D53" s="6"/>
      <c r="E53" s="6"/>
      <c r="F53" s="6" t="s">
        <v>20</v>
      </c>
      <c r="G53" s="36">
        <v>0</v>
      </c>
      <c r="H53" s="37"/>
      <c r="I53" s="57">
        <f>G53</f>
        <v>0</v>
      </c>
      <c r="L53" s="6"/>
    </row>
    <row r="54" spans="1:12" ht="13.5">
      <c r="A54" s="5"/>
      <c r="B54" s="6"/>
      <c r="C54" s="6"/>
      <c r="D54" s="6"/>
      <c r="E54" s="6"/>
      <c r="F54" s="6" t="s">
        <v>21</v>
      </c>
      <c r="G54" s="56">
        <f>SUM(G51:G53)</f>
        <v>0</v>
      </c>
      <c r="H54" s="56">
        <f>SUM(H51:H53)</f>
        <v>0</v>
      </c>
      <c r="I54" s="56">
        <f>SUM(G54:H54)</f>
        <v>0</v>
      </c>
      <c r="L54" s="6"/>
    </row>
    <row r="55" spans="1:12" ht="13.5">
      <c r="A55" s="5"/>
      <c r="B55" s="6"/>
      <c r="C55" s="6" t="s">
        <v>99</v>
      </c>
      <c r="D55" s="6"/>
      <c r="E55" s="6"/>
      <c r="F55" s="6" t="s">
        <v>23</v>
      </c>
      <c r="G55" s="36"/>
      <c r="H55" s="37"/>
      <c r="I55" s="36"/>
      <c r="L55" s="6"/>
    </row>
    <row r="56" spans="1:12" ht="13.5">
      <c r="A56" s="5"/>
      <c r="B56" s="6"/>
      <c r="C56" s="6"/>
      <c r="D56" s="6"/>
      <c r="E56" s="6"/>
      <c r="F56" s="6" t="s">
        <v>101</v>
      </c>
      <c r="G56" s="36">
        <v>0</v>
      </c>
      <c r="H56" s="37"/>
      <c r="I56" s="57">
        <f>G56</f>
        <v>0</v>
      </c>
      <c r="L56" s="6"/>
    </row>
    <row r="57" spans="1:12" ht="13.5">
      <c r="A57" s="5"/>
      <c r="B57" s="6"/>
      <c r="C57" s="6"/>
      <c r="D57" s="6"/>
      <c r="E57" s="6"/>
      <c r="F57" s="6" t="s">
        <v>73</v>
      </c>
      <c r="G57" s="36">
        <v>30000</v>
      </c>
      <c r="H57" s="37"/>
      <c r="I57" s="57">
        <f>G57</f>
        <v>30000</v>
      </c>
      <c r="L57" s="6"/>
    </row>
    <row r="58" spans="1:12" ht="13.5">
      <c r="A58" s="5"/>
      <c r="B58" s="6"/>
      <c r="C58" s="6"/>
      <c r="D58" s="6"/>
      <c r="E58" s="6"/>
      <c r="F58" s="6" t="s">
        <v>102</v>
      </c>
      <c r="G58" s="36">
        <v>50000</v>
      </c>
      <c r="H58" s="37"/>
      <c r="I58" s="57">
        <f aca="true" t="shared" si="1" ref="I58:I64">G58</f>
        <v>50000</v>
      </c>
      <c r="L58" s="6"/>
    </row>
    <row r="59" spans="1:12" ht="13.5">
      <c r="A59" s="5"/>
      <c r="B59" s="6"/>
      <c r="C59" s="6"/>
      <c r="D59" s="6"/>
      <c r="E59" s="6"/>
      <c r="F59" s="6" t="s">
        <v>74</v>
      </c>
      <c r="G59" s="36">
        <v>20000</v>
      </c>
      <c r="H59" s="37"/>
      <c r="I59" s="57">
        <f t="shared" si="1"/>
        <v>20000</v>
      </c>
      <c r="L59" s="6"/>
    </row>
    <row r="60" spans="1:12" ht="13.5">
      <c r="A60" s="5"/>
      <c r="B60" s="6"/>
      <c r="C60" s="6"/>
      <c r="D60" s="6"/>
      <c r="E60" s="6"/>
      <c r="F60" s="6" t="s">
        <v>103</v>
      </c>
      <c r="G60" s="36">
        <v>0</v>
      </c>
      <c r="H60" s="37"/>
      <c r="I60" s="57">
        <f t="shared" si="1"/>
        <v>0</v>
      </c>
      <c r="L60" s="6"/>
    </row>
    <row r="61" spans="1:12" ht="13.5">
      <c r="A61" s="5"/>
      <c r="B61" s="6"/>
      <c r="C61" s="6"/>
      <c r="D61" s="6"/>
      <c r="E61" s="6"/>
      <c r="F61" s="6" t="s">
        <v>25</v>
      </c>
      <c r="G61" s="36">
        <v>0</v>
      </c>
      <c r="H61" s="37"/>
      <c r="I61" s="57">
        <f t="shared" si="1"/>
        <v>0</v>
      </c>
      <c r="L61" s="6"/>
    </row>
    <row r="62" spans="1:12" ht="13.5">
      <c r="A62" s="5"/>
      <c r="B62" s="6"/>
      <c r="C62" s="6"/>
      <c r="D62" s="6"/>
      <c r="E62" s="6"/>
      <c r="F62" s="6" t="s">
        <v>104</v>
      </c>
      <c r="G62" s="36">
        <v>5000</v>
      </c>
      <c r="H62" s="37"/>
      <c r="I62" s="57">
        <f t="shared" si="1"/>
        <v>5000</v>
      </c>
      <c r="L62" s="6"/>
    </row>
    <row r="63" spans="1:12" ht="13.5">
      <c r="A63" s="5"/>
      <c r="B63" s="6"/>
      <c r="C63" s="6"/>
      <c r="D63" s="6"/>
      <c r="E63" s="6"/>
      <c r="F63" s="6" t="s">
        <v>88</v>
      </c>
      <c r="G63" s="36">
        <v>0</v>
      </c>
      <c r="H63" s="37"/>
      <c r="I63" s="57">
        <f t="shared" si="1"/>
        <v>0</v>
      </c>
      <c r="L63" s="6"/>
    </row>
    <row r="64" spans="1:12" ht="13.5">
      <c r="A64" s="5"/>
      <c r="B64" s="6"/>
      <c r="C64" s="6"/>
      <c r="D64" s="6"/>
      <c r="E64" s="6"/>
      <c r="F64" s="6" t="s">
        <v>78</v>
      </c>
      <c r="G64" s="36">
        <v>0</v>
      </c>
      <c r="H64" s="37"/>
      <c r="I64" s="57">
        <f t="shared" si="1"/>
        <v>0</v>
      </c>
      <c r="L64" s="6"/>
    </row>
    <row r="65" spans="1:12" ht="13.5">
      <c r="A65" s="5"/>
      <c r="B65" s="6"/>
      <c r="C65" s="6"/>
      <c r="D65" s="6"/>
      <c r="E65" s="6"/>
      <c r="F65" s="6" t="s">
        <v>26</v>
      </c>
      <c r="G65" s="56">
        <f>SUM(G56:G64)</f>
        <v>105000</v>
      </c>
      <c r="H65" s="56">
        <f>SUM(H56:H64)</f>
        <v>0</v>
      </c>
      <c r="I65" s="56">
        <f>SUM(I56:I64)</f>
        <v>105000</v>
      </c>
      <c r="L65" s="6"/>
    </row>
    <row r="66" spans="1:9" ht="13.5">
      <c r="A66" s="5"/>
      <c r="B66" s="6"/>
      <c r="C66" s="6" t="s">
        <v>28</v>
      </c>
      <c r="D66" s="6"/>
      <c r="E66" s="6"/>
      <c r="F66" s="6"/>
      <c r="G66" s="56">
        <f>SUM(G54,G65)</f>
        <v>105000</v>
      </c>
      <c r="H66" s="56">
        <f>SUM(H54,H65)</f>
        <v>0</v>
      </c>
      <c r="I66" s="56">
        <f>SUM(I54,I65)</f>
        <v>105000</v>
      </c>
    </row>
    <row r="67" spans="1:9" ht="13.5">
      <c r="A67" s="5"/>
      <c r="B67" s="6" t="s">
        <v>29</v>
      </c>
      <c r="C67" s="6"/>
      <c r="D67" s="6"/>
      <c r="E67" s="6"/>
      <c r="F67" s="6"/>
      <c r="G67" s="56">
        <f>SUM(G48,G66)</f>
        <v>1301280</v>
      </c>
      <c r="H67" s="56">
        <f>SUM(H48,H66)</f>
        <v>243720</v>
      </c>
      <c r="I67" s="56">
        <f>SUM(I48,I66)</f>
        <v>1545000</v>
      </c>
    </row>
    <row r="68" spans="1:9" ht="13.5">
      <c r="A68" s="5"/>
      <c r="B68" s="6"/>
      <c r="C68" s="1" t="s">
        <v>30</v>
      </c>
      <c r="D68" s="6"/>
      <c r="E68" s="6"/>
      <c r="F68" s="6"/>
      <c r="G68" s="56">
        <f>G27-G67</f>
        <v>-91280</v>
      </c>
      <c r="H68" s="56">
        <f>H27-H67</f>
        <v>206280</v>
      </c>
      <c r="I68" s="56">
        <f>I27-I67</f>
        <v>115000</v>
      </c>
    </row>
    <row r="69" spans="1:9" ht="13.5">
      <c r="A69" s="5" t="s">
        <v>105</v>
      </c>
      <c r="B69" s="6" t="s">
        <v>31</v>
      </c>
      <c r="C69" s="6"/>
      <c r="D69" s="6"/>
      <c r="E69" s="6"/>
      <c r="F69" s="6"/>
      <c r="G69" s="36"/>
      <c r="H69" s="37"/>
      <c r="I69" s="36"/>
    </row>
    <row r="70" spans="1:9" ht="13.5">
      <c r="A70" s="5"/>
      <c r="B70" s="1" t="s">
        <v>106</v>
      </c>
      <c r="C70" s="6" t="s">
        <v>33</v>
      </c>
      <c r="D70" s="6"/>
      <c r="E70" s="6"/>
      <c r="F70" s="6"/>
      <c r="G70" s="36">
        <v>0</v>
      </c>
      <c r="H70" s="36"/>
      <c r="I70" s="61">
        <f>SUM(G70:H70)</f>
        <v>0</v>
      </c>
    </row>
    <row r="71" spans="1:9" ht="13.5">
      <c r="A71" s="5"/>
      <c r="B71" s="1" t="s">
        <v>34</v>
      </c>
      <c r="C71" s="2"/>
      <c r="D71" s="6"/>
      <c r="E71" s="6"/>
      <c r="F71" s="6"/>
      <c r="G71" s="56">
        <f>SUM(G70)</f>
        <v>0</v>
      </c>
      <c r="H71" s="56">
        <f>SUM(H70)</f>
        <v>0</v>
      </c>
      <c r="I71" s="56">
        <f>SUM(H70)</f>
        <v>0</v>
      </c>
    </row>
    <row r="72" spans="1:9" ht="13.5">
      <c r="A72" s="5" t="s">
        <v>107</v>
      </c>
      <c r="B72" s="1" t="s">
        <v>32</v>
      </c>
      <c r="C72" s="6"/>
      <c r="D72" s="6"/>
      <c r="E72" s="6"/>
      <c r="F72" s="6"/>
      <c r="G72" s="36"/>
      <c r="H72" s="37"/>
      <c r="I72" s="36"/>
    </row>
    <row r="73" spans="1:9" ht="13.5">
      <c r="A73" s="5"/>
      <c r="B73" s="1" t="s">
        <v>106</v>
      </c>
      <c r="C73" s="6" t="s">
        <v>35</v>
      </c>
      <c r="D73" s="6"/>
      <c r="E73" s="6"/>
      <c r="F73" s="6"/>
      <c r="G73" s="36">
        <v>0</v>
      </c>
      <c r="H73" s="36"/>
      <c r="I73" s="61">
        <f>G73</f>
        <v>0</v>
      </c>
    </row>
    <row r="74" spans="1:9" ht="13.5">
      <c r="A74" s="5"/>
      <c r="B74" s="2" t="s">
        <v>36</v>
      </c>
      <c r="D74" s="6"/>
      <c r="E74" s="6"/>
      <c r="F74" s="6"/>
      <c r="G74" s="56">
        <f>SUM(G73)</f>
        <v>0</v>
      </c>
      <c r="H74" s="56">
        <f>SUM(H73)</f>
        <v>0</v>
      </c>
      <c r="I74" s="56">
        <f>SUM(H73)</f>
        <v>0</v>
      </c>
    </row>
    <row r="75" spans="1:9" ht="13.5">
      <c r="A75" s="5"/>
      <c r="B75" s="2" t="s">
        <v>108</v>
      </c>
      <c r="D75" s="6"/>
      <c r="E75" s="6"/>
      <c r="F75" s="6"/>
      <c r="G75" s="38">
        <v>206280</v>
      </c>
      <c r="H75" s="38">
        <v>-206280</v>
      </c>
      <c r="I75" s="56">
        <f>SUM(G75:H75)</f>
        <v>0</v>
      </c>
    </row>
    <row r="76" spans="1:9" ht="13.5">
      <c r="A76" s="5"/>
      <c r="B76" s="1" t="s">
        <v>37</v>
      </c>
      <c r="C76" s="6"/>
      <c r="D76" s="6"/>
      <c r="E76" s="6"/>
      <c r="F76" s="6"/>
      <c r="G76" s="58">
        <f>G27-G67+G75</f>
        <v>115000</v>
      </c>
      <c r="H76" s="58">
        <f>H27-H67+H75</f>
        <v>0</v>
      </c>
      <c r="I76" s="57">
        <f>I27-I67</f>
        <v>115000</v>
      </c>
    </row>
    <row r="77" spans="1:9" ht="13.5">
      <c r="A77" s="5"/>
      <c r="B77" s="1" t="s">
        <v>69</v>
      </c>
      <c r="C77" s="6"/>
      <c r="D77" s="6"/>
      <c r="E77" s="6"/>
      <c r="F77" s="6"/>
      <c r="G77" s="36">
        <v>0</v>
      </c>
      <c r="H77" s="37">
        <v>0</v>
      </c>
      <c r="I77" s="60">
        <f>SUM(G77:H77)</f>
        <v>0</v>
      </c>
    </row>
    <row r="78" spans="1:9" ht="14.25" thickBot="1">
      <c r="A78" s="7"/>
      <c r="B78" s="8" t="s">
        <v>38</v>
      </c>
      <c r="C78" s="8"/>
      <c r="D78" s="8"/>
      <c r="E78" s="8"/>
      <c r="F78" s="8"/>
      <c r="G78" s="59">
        <f>SUM(G76:G77)</f>
        <v>115000</v>
      </c>
      <c r="H78" s="59">
        <f>SUM(H76:H77)</f>
        <v>0</v>
      </c>
      <c r="I78" s="59">
        <f>SUM(I76:I77)</f>
        <v>115000</v>
      </c>
    </row>
    <row r="79" spans="1:9" ht="14.25" thickTop="1">
      <c r="A79" s="6"/>
      <c r="B79" s="2"/>
      <c r="C79" s="6"/>
      <c r="D79" s="6"/>
      <c r="E79" s="6"/>
      <c r="F79" s="6"/>
      <c r="G79" s="4"/>
      <c r="H79" s="4"/>
      <c r="I79" s="4"/>
    </row>
    <row r="80" spans="1:9" ht="13.5">
      <c r="A80" s="6"/>
      <c r="C80" s="6"/>
      <c r="D80" s="6"/>
      <c r="E80" s="6"/>
      <c r="F80" s="6"/>
      <c r="G80" s="4"/>
      <c r="H80" s="4"/>
      <c r="I80" s="4"/>
    </row>
    <row r="81" ht="13.5">
      <c r="A81" s="1" t="s">
        <v>109</v>
      </c>
    </row>
    <row r="82" spans="1:11" ht="13.5" customHeight="1">
      <c r="A82" s="11" t="s">
        <v>143</v>
      </c>
      <c r="B82" s="9"/>
      <c r="C82" s="9"/>
      <c r="D82" s="9"/>
      <c r="E82" s="9"/>
      <c r="F82" s="9"/>
      <c r="G82" s="9"/>
      <c r="H82" s="9"/>
      <c r="I82" s="9"/>
      <c r="J82" s="9"/>
      <c r="K82" s="9"/>
    </row>
    <row r="83" spans="1:9" ht="13.5" customHeight="1">
      <c r="A83" s="71" t="s">
        <v>142</v>
      </c>
      <c r="B83" s="71"/>
      <c r="C83" s="71"/>
      <c r="D83" s="71"/>
      <c r="E83" s="71"/>
      <c r="F83" s="71"/>
      <c r="G83" s="71"/>
      <c r="H83" s="71"/>
      <c r="I83" s="71"/>
    </row>
    <row r="84" spans="1:9" ht="13.5">
      <c r="A84" s="71"/>
      <c r="B84" s="71"/>
      <c r="C84" s="71"/>
      <c r="D84" s="71"/>
      <c r="E84" s="71"/>
      <c r="F84" s="71"/>
      <c r="G84" s="71"/>
      <c r="H84" s="71"/>
      <c r="I84" s="71"/>
    </row>
    <row r="85" spans="1:9" ht="13.5">
      <c r="A85" s="71"/>
      <c r="B85" s="71"/>
      <c r="C85" s="71"/>
      <c r="D85" s="71"/>
      <c r="E85" s="71"/>
      <c r="F85" s="71"/>
      <c r="G85" s="71"/>
      <c r="H85" s="71"/>
      <c r="I85" s="71"/>
    </row>
    <row r="86" spans="1:9" ht="13.5" customHeight="1">
      <c r="A86" s="71" t="s">
        <v>144</v>
      </c>
      <c r="B86" s="71"/>
      <c r="C86" s="71"/>
      <c r="D86" s="71"/>
      <c r="E86" s="71"/>
      <c r="F86" s="71"/>
      <c r="G86" s="71"/>
      <c r="H86" s="71"/>
      <c r="I86" s="71"/>
    </row>
    <row r="87" spans="1:9" ht="13.5">
      <c r="A87" s="71"/>
      <c r="B87" s="71"/>
      <c r="C87" s="71"/>
      <c r="D87" s="71"/>
      <c r="E87" s="71"/>
      <c r="F87" s="71"/>
      <c r="G87" s="71"/>
      <c r="H87" s="71"/>
      <c r="I87" s="71"/>
    </row>
    <row r="88" spans="1:9" ht="13.5">
      <c r="A88" s="71"/>
      <c r="B88" s="71"/>
      <c r="C88" s="71"/>
      <c r="D88" s="71"/>
      <c r="E88" s="71"/>
      <c r="F88" s="71"/>
      <c r="G88" s="71"/>
      <c r="H88" s="71"/>
      <c r="I88" s="71"/>
    </row>
  </sheetData>
  <sheetProtection/>
  <mergeCells count="9">
    <mergeCell ref="A86:I88"/>
    <mergeCell ref="A83:I85"/>
    <mergeCell ref="A3:I3"/>
    <mergeCell ref="A5:I5"/>
    <mergeCell ref="A7:F9"/>
    <mergeCell ref="G8:G9"/>
    <mergeCell ref="H8:H9"/>
    <mergeCell ref="I8:I9"/>
    <mergeCell ref="G7:I7"/>
  </mergeCells>
  <printOptions horizontalCentered="1"/>
  <pageMargins left="0.5118110236220472" right="0.5118110236220472" top="0.5118110236220472" bottom="0.5118110236220472" header="0.31496062992125984" footer="0.3937007874015748"/>
  <pageSetup fitToHeight="1" fitToWidth="1"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sheetPr>
    <tabColor indexed="14"/>
  </sheetPr>
  <dimension ref="A1:L50"/>
  <sheetViews>
    <sheetView zoomScalePageLayoutView="0" workbookViewId="0" topLeftCell="A1">
      <selection activeCell="A6" sqref="A6"/>
    </sheetView>
  </sheetViews>
  <sheetFormatPr defaultColWidth="9.00390625" defaultRowHeight="13.5"/>
  <cols>
    <col min="1" max="1" width="4.875" style="0" bestFit="1" customWidth="1"/>
    <col min="2" max="2" width="7.375" style="0" bestFit="1" customWidth="1"/>
    <col min="3" max="3" width="13.875" style="0" bestFit="1" customWidth="1"/>
    <col min="4" max="7" width="18.625" style="0" customWidth="1"/>
    <col min="8" max="8" width="12.625" style="0" customWidth="1"/>
  </cols>
  <sheetData>
    <row r="1" spans="1:11" s="15" customFormat="1" ht="13.5">
      <c r="A1" s="13"/>
      <c r="B1" s="14"/>
      <c r="C1" s="14"/>
      <c r="E1" s="16"/>
      <c r="F1" s="16"/>
      <c r="G1" s="16"/>
      <c r="H1" s="16"/>
      <c r="I1" s="16"/>
      <c r="J1" s="16"/>
      <c r="K1" s="16"/>
    </row>
    <row r="2" spans="1:11" s="11" customFormat="1" ht="17.25">
      <c r="A2" s="72" t="s">
        <v>114</v>
      </c>
      <c r="B2" s="72"/>
      <c r="C2" s="72"/>
      <c r="D2" s="72"/>
      <c r="E2" s="72"/>
      <c r="F2" s="72"/>
      <c r="G2" s="72"/>
      <c r="H2" s="72"/>
      <c r="I2" s="41"/>
      <c r="J2" s="41"/>
      <c r="K2" s="41"/>
    </row>
    <row r="3" spans="1:11" s="11" customFormat="1" ht="13.5" customHeight="1">
      <c r="A3" s="40"/>
      <c r="B3" s="40"/>
      <c r="C3" s="40"/>
      <c r="D3" s="40"/>
      <c r="E3" s="40"/>
      <c r="F3" s="40"/>
      <c r="G3" s="40"/>
      <c r="H3" s="40"/>
      <c r="I3" s="40"/>
      <c r="J3" s="40"/>
      <c r="K3" s="40"/>
    </row>
    <row r="4" spans="1:11" s="11" customFormat="1" ht="13.5" customHeight="1">
      <c r="A4" s="42"/>
      <c r="B4" s="43"/>
      <c r="C4" s="43"/>
      <c r="D4" s="43"/>
      <c r="E4" s="43"/>
      <c r="F4" s="43"/>
      <c r="G4" s="44"/>
      <c r="H4" s="44"/>
      <c r="I4" s="42"/>
      <c r="J4" s="42"/>
      <c r="K4" s="42"/>
    </row>
    <row r="5" spans="1:12" s="11" customFormat="1" ht="13.5" customHeight="1">
      <c r="A5" s="42"/>
      <c r="B5" s="43"/>
      <c r="C5" s="45"/>
      <c r="D5" s="45"/>
      <c r="E5" s="43"/>
      <c r="F5" s="43"/>
      <c r="G5" s="44"/>
      <c r="H5" s="44"/>
      <c r="I5" s="42"/>
      <c r="J5" s="42"/>
      <c r="K5" s="42"/>
      <c r="L5" s="43"/>
    </row>
    <row r="6" spans="1:11" s="11" customFormat="1" ht="13.5" customHeight="1">
      <c r="A6" s="42"/>
      <c r="B6" s="43"/>
      <c r="C6" s="45"/>
      <c r="D6" s="43"/>
      <c r="E6" s="43"/>
      <c r="F6" s="43"/>
      <c r="G6" s="44"/>
      <c r="H6" s="44"/>
      <c r="I6" s="42"/>
      <c r="J6" s="42"/>
      <c r="K6" s="42"/>
    </row>
    <row r="7" spans="1:11" s="11" customFormat="1" ht="13.5" customHeight="1">
      <c r="A7" s="42"/>
      <c r="B7" s="43"/>
      <c r="C7" s="43"/>
      <c r="D7" s="43"/>
      <c r="E7" s="43"/>
      <c r="F7" s="43"/>
      <c r="G7" s="44"/>
      <c r="H7" s="44"/>
      <c r="I7" s="42"/>
      <c r="J7" s="42"/>
      <c r="K7" s="42"/>
    </row>
    <row r="8" spans="1:11" s="11" customFormat="1" ht="13.5" customHeight="1">
      <c r="A8" s="40"/>
      <c r="B8" s="40"/>
      <c r="C8" s="40"/>
      <c r="D8" s="40"/>
      <c r="E8" s="40"/>
      <c r="F8" s="40"/>
      <c r="G8" s="40"/>
      <c r="H8" s="40"/>
      <c r="I8" s="40"/>
      <c r="J8" s="40"/>
      <c r="K8" s="40"/>
    </row>
    <row r="9" spans="1:11" s="11" customFormat="1" ht="13.5">
      <c r="A9" s="11" t="s">
        <v>39</v>
      </c>
      <c r="B9" s="11" t="s">
        <v>40</v>
      </c>
      <c r="E9" s="46"/>
      <c r="F9" s="46"/>
      <c r="G9" s="46"/>
      <c r="H9" s="46"/>
      <c r="I9" s="46"/>
      <c r="J9" s="46"/>
      <c r="K9" s="46"/>
    </row>
    <row r="10" spans="1:10" s="11" customFormat="1" ht="13.5" customHeight="1">
      <c r="A10" s="11" t="s">
        <v>126</v>
      </c>
      <c r="B10" s="75" t="s">
        <v>139</v>
      </c>
      <c r="C10" s="75"/>
      <c r="D10" s="75"/>
      <c r="E10" s="75"/>
      <c r="F10" s="75"/>
      <c r="G10" s="75"/>
      <c r="H10" s="75"/>
      <c r="I10" s="47"/>
      <c r="J10" s="47"/>
    </row>
    <row r="11" spans="2:10" s="11" customFormat="1" ht="13.5">
      <c r="B11" s="75"/>
      <c r="C11" s="75"/>
      <c r="D11" s="75"/>
      <c r="E11" s="75"/>
      <c r="F11" s="75"/>
      <c r="G11" s="75"/>
      <c r="H11" s="75"/>
      <c r="I11" s="47"/>
      <c r="J11" s="47"/>
    </row>
    <row r="12" s="11" customFormat="1" ht="13.5"/>
    <row r="13" spans="1:11" s="11" customFormat="1" ht="13.5">
      <c r="A13" s="11" t="s">
        <v>127</v>
      </c>
      <c r="B13" s="11" t="s">
        <v>128</v>
      </c>
      <c r="C13" s="11" t="s">
        <v>129</v>
      </c>
      <c r="D13" s="46"/>
      <c r="E13" s="46"/>
      <c r="F13" s="46"/>
      <c r="G13" s="46"/>
      <c r="H13" s="46"/>
      <c r="I13" s="46"/>
      <c r="K13" s="46"/>
    </row>
    <row r="14" spans="3:11" s="11" customFormat="1" ht="13.5">
      <c r="C14" s="11" t="s">
        <v>145</v>
      </c>
      <c r="D14" s="46"/>
      <c r="E14" s="46"/>
      <c r="F14" s="46"/>
      <c r="G14" s="46"/>
      <c r="H14" s="46"/>
      <c r="I14" s="46"/>
      <c r="K14" s="46"/>
    </row>
    <row r="15" spans="4:11" s="11" customFormat="1" ht="13.5">
      <c r="D15" s="46"/>
      <c r="E15" s="46"/>
      <c r="F15" s="46"/>
      <c r="G15" s="46"/>
      <c r="H15" s="46"/>
      <c r="I15" s="46"/>
      <c r="K15" s="46"/>
    </row>
    <row r="16" spans="1:11" s="11" customFormat="1" ht="13.5">
      <c r="A16" s="11" t="s">
        <v>127</v>
      </c>
      <c r="B16" s="11" t="s">
        <v>130</v>
      </c>
      <c r="C16" s="11" t="s">
        <v>42</v>
      </c>
      <c r="D16" s="46"/>
      <c r="E16" s="46"/>
      <c r="F16" s="46"/>
      <c r="G16" s="46"/>
      <c r="H16" s="46"/>
      <c r="I16" s="46"/>
      <c r="K16" s="46"/>
    </row>
    <row r="17" s="11" customFormat="1" ht="13.5">
      <c r="C17" s="11" t="s">
        <v>43</v>
      </c>
    </row>
    <row r="18" spans="3:9" s="11" customFormat="1" ht="13.5" customHeight="1">
      <c r="C18" s="11" t="s">
        <v>131</v>
      </c>
      <c r="D18" s="47"/>
      <c r="E18" s="47"/>
      <c r="F18" s="47"/>
      <c r="G18" s="47"/>
      <c r="H18" s="47"/>
      <c r="I18" s="47"/>
    </row>
    <row r="19" spans="3:9" s="11" customFormat="1" ht="13.5">
      <c r="C19" s="47"/>
      <c r="D19" s="47"/>
      <c r="E19" s="47"/>
      <c r="F19" s="47"/>
      <c r="G19" s="47"/>
      <c r="H19" s="47"/>
      <c r="I19" s="47"/>
    </row>
    <row r="20" s="11" customFormat="1" ht="13.5"/>
    <row r="21" spans="2:11" s="11" customFormat="1" ht="13.5">
      <c r="B21" s="11" t="s">
        <v>132</v>
      </c>
      <c r="C21" s="11" t="s">
        <v>133</v>
      </c>
      <c r="E21" s="46"/>
      <c r="F21" s="46"/>
      <c r="G21" s="46"/>
      <c r="H21" s="46"/>
      <c r="I21" s="46"/>
      <c r="K21" s="46"/>
    </row>
    <row r="22" spans="3:11" s="11" customFormat="1" ht="13.5" customHeight="1">
      <c r="C22" s="71" t="s">
        <v>134</v>
      </c>
      <c r="D22" s="71"/>
      <c r="E22" s="71"/>
      <c r="F22" s="71"/>
      <c r="G22" s="71"/>
      <c r="H22" s="71"/>
      <c r="I22" s="9"/>
      <c r="K22" s="9"/>
    </row>
    <row r="23" spans="3:11" s="11" customFormat="1" ht="13.5">
      <c r="C23" s="71"/>
      <c r="D23" s="71"/>
      <c r="E23" s="71"/>
      <c r="F23" s="71"/>
      <c r="G23" s="71"/>
      <c r="H23" s="71"/>
      <c r="I23" s="9"/>
      <c r="K23" s="9"/>
    </row>
    <row r="24" spans="4:11" s="11" customFormat="1" ht="13.5">
      <c r="D24" s="46"/>
      <c r="E24" s="46"/>
      <c r="F24" s="46"/>
      <c r="G24" s="46"/>
      <c r="H24" s="46"/>
      <c r="I24" s="46"/>
      <c r="K24" s="46"/>
    </row>
    <row r="25" spans="2:11" s="11" customFormat="1" ht="13.5">
      <c r="B25" s="11" t="s">
        <v>135</v>
      </c>
      <c r="C25" s="11" t="s">
        <v>136</v>
      </c>
      <c r="E25" s="46"/>
      <c r="F25" s="46"/>
      <c r="G25" s="46"/>
      <c r="H25" s="46"/>
      <c r="I25" s="46"/>
      <c r="K25" s="46"/>
    </row>
    <row r="26" spans="3:11" s="11" customFormat="1" ht="13.5">
      <c r="C26" s="11" t="s">
        <v>48</v>
      </c>
      <c r="D26" s="46"/>
      <c r="E26" s="46"/>
      <c r="F26" s="46"/>
      <c r="G26" s="46"/>
      <c r="H26" s="46"/>
      <c r="I26" s="46"/>
      <c r="K26" s="46"/>
    </row>
    <row r="27" spans="5:11" s="15" customFormat="1" ht="13.5">
      <c r="E27" s="16"/>
      <c r="F27" s="16"/>
      <c r="G27" s="16"/>
      <c r="H27" s="16"/>
      <c r="I27" s="16"/>
      <c r="J27" s="16"/>
      <c r="K27" s="16"/>
    </row>
    <row r="28" spans="1:11" s="11" customFormat="1" ht="13.5">
      <c r="A28" s="11" t="s">
        <v>47</v>
      </c>
      <c r="B28" s="11" t="s">
        <v>44</v>
      </c>
      <c r="E28" s="46"/>
      <c r="F28" s="46"/>
      <c r="H28" s="46"/>
      <c r="I28" s="46"/>
      <c r="J28" s="46"/>
      <c r="K28" s="46"/>
    </row>
    <row r="29" ht="13.5">
      <c r="H29" s="35" t="s">
        <v>84</v>
      </c>
    </row>
    <row r="30" spans="2:8" ht="13.5">
      <c r="B30" s="84" t="s">
        <v>121</v>
      </c>
      <c r="C30" s="84"/>
      <c r="D30" s="81" t="s">
        <v>119</v>
      </c>
      <c r="E30" s="82"/>
      <c r="F30" s="83"/>
      <c r="G30" s="66" t="s">
        <v>50</v>
      </c>
      <c r="H30" s="84" t="s">
        <v>120</v>
      </c>
    </row>
    <row r="31" spans="2:8" ht="60" customHeight="1">
      <c r="B31" s="84"/>
      <c r="C31" s="84"/>
      <c r="D31" s="64" t="s">
        <v>87</v>
      </c>
      <c r="E31" s="64" t="s">
        <v>87</v>
      </c>
      <c r="F31" s="64" t="s">
        <v>87</v>
      </c>
      <c r="G31" s="64" t="s">
        <v>87</v>
      </c>
      <c r="H31" s="84"/>
    </row>
    <row r="32" spans="2:8" ht="13.5">
      <c r="B32" s="32" t="s">
        <v>117</v>
      </c>
      <c r="C32" s="33" t="s">
        <v>17</v>
      </c>
      <c r="D32" s="28"/>
      <c r="E32" s="28"/>
      <c r="F32" s="28"/>
      <c r="G32" s="28"/>
      <c r="H32" s="28"/>
    </row>
    <row r="33" spans="2:8" ht="13.5">
      <c r="B33" s="31"/>
      <c r="C33" s="27" t="s">
        <v>140</v>
      </c>
      <c r="D33" s="34">
        <v>5000</v>
      </c>
      <c r="E33" s="34">
        <v>5000</v>
      </c>
      <c r="F33" s="34">
        <v>5000</v>
      </c>
      <c r="G33" s="34">
        <v>5000</v>
      </c>
      <c r="H33" s="54">
        <f>SUM(D33:G33)</f>
        <v>20000</v>
      </c>
    </row>
    <row r="34" spans="2:8" ht="13.5">
      <c r="B34" s="26"/>
      <c r="C34" s="17" t="s">
        <v>18</v>
      </c>
      <c r="D34" s="34">
        <v>143800</v>
      </c>
      <c r="E34" s="34">
        <v>48440</v>
      </c>
      <c r="F34" s="34">
        <v>57080</v>
      </c>
      <c r="G34" s="34">
        <v>50680</v>
      </c>
      <c r="H34" s="54">
        <f>SUM(D34:G34)</f>
        <v>300000</v>
      </c>
    </row>
    <row r="35" spans="2:8" ht="13.5">
      <c r="B35" s="26"/>
      <c r="C35" s="17" t="s">
        <v>46</v>
      </c>
      <c r="D35" s="34">
        <v>55800</v>
      </c>
      <c r="E35" s="34">
        <v>20040</v>
      </c>
      <c r="F35" s="34">
        <v>23280</v>
      </c>
      <c r="G35" s="34">
        <v>20880</v>
      </c>
      <c r="H35" s="54">
        <f>SUM(D35:G35)</f>
        <v>120000</v>
      </c>
    </row>
    <row r="36" spans="2:8" ht="13.5">
      <c r="B36" s="26"/>
      <c r="C36" s="17" t="s">
        <v>19</v>
      </c>
      <c r="D36" s="34">
        <v>51150</v>
      </c>
      <c r="E36" s="34">
        <v>18370</v>
      </c>
      <c r="F36" s="34">
        <v>21340</v>
      </c>
      <c r="G36" s="34">
        <v>19140</v>
      </c>
      <c r="H36" s="54">
        <f>SUM(D36:G36)</f>
        <v>110000</v>
      </c>
    </row>
    <row r="37" spans="2:8" ht="13.5">
      <c r="B37" s="26"/>
      <c r="C37" s="27" t="s">
        <v>21</v>
      </c>
      <c r="D37" s="53">
        <f>SUM(D33:D36)</f>
        <v>255750</v>
      </c>
      <c r="E37" s="53">
        <f>SUM(E33:E36)</f>
        <v>91850</v>
      </c>
      <c r="F37" s="53">
        <f>SUM(F33:F36)</f>
        <v>106700</v>
      </c>
      <c r="G37" s="53">
        <f>SUM(G33:G36)</f>
        <v>95700</v>
      </c>
      <c r="H37" s="53">
        <f>SUM(D37:G37)</f>
        <v>550000</v>
      </c>
    </row>
    <row r="38" spans="2:8" ht="13.5">
      <c r="B38" s="31" t="s">
        <v>118</v>
      </c>
      <c r="C38" s="27" t="s">
        <v>23</v>
      </c>
      <c r="D38" s="34"/>
      <c r="E38" s="34"/>
      <c r="F38" s="34"/>
      <c r="G38" s="34"/>
      <c r="H38" s="34"/>
    </row>
    <row r="39" spans="2:8" ht="13.5">
      <c r="B39" s="26"/>
      <c r="C39" s="17" t="s">
        <v>25</v>
      </c>
      <c r="D39" s="34">
        <v>20920</v>
      </c>
      <c r="E39" s="34">
        <v>9000</v>
      </c>
      <c r="F39" s="34">
        <v>10080</v>
      </c>
      <c r="G39" s="34">
        <v>0</v>
      </c>
      <c r="H39" s="54">
        <f aca="true" t="shared" si="0" ref="H39:H50">SUM(D39:G39)</f>
        <v>40000</v>
      </c>
    </row>
    <row r="40" spans="2:8" ht="13.5">
      <c r="B40" s="26"/>
      <c r="C40" s="17" t="s">
        <v>72</v>
      </c>
      <c r="D40" s="34">
        <v>23250</v>
      </c>
      <c r="E40" s="34">
        <v>8350</v>
      </c>
      <c r="F40" s="34">
        <v>9700</v>
      </c>
      <c r="G40" s="34">
        <v>8700</v>
      </c>
      <c r="H40" s="54">
        <f t="shared" si="0"/>
        <v>50000</v>
      </c>
    </row>
    <row r="41" spans="2:8" ht="13.5">
      <c r="B41" s="26"/>
      <c r="C41" s="17" t="s">
        <v>73</v>
      </c>
      <c r="D41" s="34">
        <v>32550</v>
      </c>
      <c r="E41" s="34">
        <v>11690</v>
      </c>
      <c r="F41" s="34">
        <v>13580</v>
      </c>
      <c r="G41" s="34">
        <v>12180</v>
      </c>
      <c r="H41" s="54">
        <f t="shared" si="0"/>
        <v>70000</v>
      </c>
    </row>
    <row r="42" spans="2:8" ht="13.5">
      <c r="B42" s="26"/>
      <c r="C42" s="17" t="s">
        <v>74</v>
      </c>
      <c r="D42" s="34">
        <v>18600</v>
      </c>
      <c r="E42" s="34">
        <v>6680</v>
      </c>
      <c r="F42" s="34">
        <v>7760</v>
      </c>
      <c r="G42" s="34">
        <v>6960</v>
      </c>
      <c r="H42" s="54">
        <f t="shared" si="0"/>
        <v>40000</v>
      </c>
    </row>
    <row r="43" spans="2:8" ht="13.5">
      <c r="B43" s="26"/>
      <c r="C43" s="17" t="s">
        <v>75</v>
      </c>
      <c r="D43" s="34">
        <v>79050</v>
      </c>
      <c r="E43" s="34">
        <v>28390</v>
      </c>
      <c r="F43" s="34">
        <v>32980</v>
      </c>
      <c r="G43" s="34">
        <v>29580</v>
      </c>
      <c r="H43" s="54">
        <f t="shared" si="0"/>
        <v>170000</v>
      </c>
    </row>
    <row r="44" spans="2:8" ht="13.5">
      <c r="B44" s="26"/>
      <c r="C44" s="17" t="s">
        <v>116</v>
      </c>
      <c r="D44" s="34">
        <v>74400</v>
      </c>
      <c r="E44" s="34">
        <v>26720</v>
      </c>
      <c r="F44" s="34">
        <v>31040</v>
      </c>
      <c r="G44" s="34">
        <v>27840</v>
      </c>
      <c r="H44" s="54">
        <f t="shared" si="0"/>
        <v>160000</v>
      </c>
    </row>
    <row r="45" spans="2:8" ht="13.5">
      <c r="B45" s="26"/>
      <c r="C45" s="17" t="s">
        <v>125</v>
      </c>
      <c r="D45" s="34">
        <v>116250</v>
      </c>
      <c r="E45" s="34">
        <v>41750</v>
      </c>
      <c r="F45" s="34">
        <v>48500</v>
      </c>
      <c r="G45" s="34">
        <v>43500</v>
      </c>
      <c r="H45" s="54">
        <f t="shared" si="0"/>
        <v>250000</v>
      </c>
    </row>
    <row r="46" spans="2:8" ht="13.5">
      <c r="B46" s="26"/>
      <c r="C46" s="17" t="s">
        <v>77</v>
      </c>
      <c r="D46" s="34">
        <v>13950</v>
      </c>
      <c r="E46" s="34">
        <v>5010</v>
      </c>
      <c r="F46" s="34">
        <v>5820</v>
      </c>
      <c r="G46" s="34">
        <v>5220</v>
      </c>
      <c r="H46" s="54">
        <f t="shared" si="0"/>
        <v>30000</v>
      </c>
    </row>
    <row r="47" spans="2:8" ht="13.5">
      <c r="B47" s="26"/>
      <c r="C47" s="17" t="s">
        <v>24</v>
      </c>
      <c r="D47" s="34">
        <v>0</v>
      </c>
      <c r="E47" s="34">
        <v>0</v>
      </c>
      <c r="F47" s="34">
        <v>0</v>
      </c>
      <c r="G47" s="34">
        <v>0</v>
      </c>
      <c r="H47" s="54">
        <f t="shared" si="0"/>
        <v>0</v>
      </c>
    </row>
    <row r="48" spans="2:8" ht="13.5">
      <c r="B48" s="26"/>
      <c r="C48" s="17" t="s">
        <v>78</v>
      </c>
      <c r="D48" s="34">
        <v>37200</v>
      </c>
      <c r="E48" s="34">
        <v>13360</v>
      </c>
      <c r="F48" s="34">
        <v>15520</v>
      </c>
      <c r="G48" s="34">
        <v>13920</v>
      </c>
      <c r="H48" s="54">
        <f t="shared" si="0"/>
        <v>80000</v>
      </c>
    </row>
    <row r="49" spans="2:8" ht="13.5">
      <c r="B49" s="26"/>
      <c r="C49" s="27" t="s">
        <v>26</v>
      </c>
      <c r="D49" s="53">
        <f>SUM(D39:D48)</f>
        <v>416170</v>
      </c>
      <c r="E49" s="53">
        <f>SUM(E39:E48)</f>
        <v>150950</v>
      </c>
      <c r="F49" s="53">
        <f>SUM(F39:F48)</f>
        <v>174980</v>
      </c>
      <c r="G49" s="53">
        <f>SUM(G39:G48)</f>
        <v>147900</v>
      </c>
      <c r="H49" s="53">
        <f t="shared" si="0"/>
        <v>890000</v>
      </c>
    </row>
    <row r="50" spans="2:8" ht="14.25" thickBot="1">
      <c r="B50" s="29"/>
      <c r="C50" s="30" t="s">
        <v>81</v>
      </c>
      <c r="D50" s="55">
        <f>SUM(D37,D49)</f>
        <v>671920</v>
      </c>
      <c r="E50" s="55">
        <f>SUM(E37,E49)</f>
        <v>242800</v>
      </c>
      <c r="F50" s="55">
        <f>SUM(F37,F49)</f>
        <v>281680</v>
      </c>
      <c r="G50" s="55">
        <f>SUM(G37,G49)</f>
        <v>243600</v>
      </c>
      <c r="H50" s="55">
        <f t="shared" si="0"/>
        <v>1440000</v>
      </c>
    </row>
    <row r="51" ht="14.25" thickTop="1"/>
  </sheetData>
  <sheetProtection/>
  <mergeCells count="6">
    <mergeCell ref="A2:H2"/>
    <mergeCell ref="C22:H23"/>
    <mergeCell ref="D30:F30"/>
    <mergeCell ref="H30:H31"/>
    <mergeCell ref="B30:C31"/>
    <mergeCell ref="B10:H11"/>
  </mergeCells>
  <printOptions/>
  <pageMargins left="0.7874015748031497" right="0.7874015748031497" top="0.984251968503937" bottom="0.984251968503937" header="0.5118110236220472" footer="0.5118110236220472"/>
  <pageSetup horizontalDpi="600" verticalDpi="600" orientation="portrait" paperSize="9" scale="75" r:id="rId2"/>
  <colBreaks count="1" manualBreakCount="1">
    <brk id="8" max="65535" man="1"/>
  </colBreaks>
  <drawing r:id="rId1"/>
</worksheet>
</file>

<file path=xl/worksheets/sheet7.xml><?xml version="1.0" encoding="utf-8"?>
<worksheet xmlns="http://schemas.openxmlformats.org/spreadsheetml/2006/main" xmlns:r="http://schemas.openxmlformats.org/officeDocument/2006/relationships">
  <sheetPr>
    <tabColor indexed="52"/>
    <pageSetUpPr fitToPage="1"/>
  </sheetPr>
  <dimension ref="A1:L87"/>
  <sheetViews>
    <sheetView zoomScalePageLayoutView="0" workbookViewId="0" topLeftCell="A1">
      <selection activeCell="A6" sqref="A6"/>
    </sheetView>
  </sheetViews>
  <sheetFormatPr defaultColWidth="9.00390625" defaultRowHeight="13.5"/>
  <cols>
    <col min="1" max="2" width="2.625" style="1" customWidth="1"/>
    <col min="3" max="5" width="2.125" style="1" customWidth="1"/>
    <col min="6" max="6" width="37.375" style="1" customWidth="1"/>
    <col min="7" max="8" width="16.625" style="2" customWidth="1"/>
    <col min="9" max="9" width="17.25390625" style="2" customWidth="1"/>
    <col min="10" max="11" width="9.00390625" style="2" customWidth="1"/>
    <col min="12" max="12" width="15.375" style="2" customWidth="1"/>
    <col min="13" max="16384" width="9.00390625" style="2" customWidth="1"/>
  </cols>
  <sheetData>
    <row r="1" ht="13.5">
      <c r="A1" s="1" t="s">
        <v>110</v>
      </c>
    </row>
    <row r="3" spans="1:9" ht="17.25">
      <c r="A3" s="69" t="s">
        <v>147</v>
      </c>
      <c r="B3" s="69"/>
      <c r="C3" s="69"/>
      <c r="D3" s="69"/>
      <c r="E3" s="69"/>
      <c r="F3" s="69"/>
      <c r="G3" s="69"/>
      <c r="H3" s="69"/>
      <c r="I3" s="69"/>
    </row>
    <row r="4" spans="1:9" ht="14.25">
      <c r="A4" s="10"/>
      <c r="B4" s="10"/>
      <c r="C4" s="10"/>
      <c r="D4" s="10"/>
      <c r="E4" s="10"/>
      <c r="F4" s="10"/>
      <c r="G4" s="10"/>
      <c r="H4" s="10"/>
      <c r="I4" s="10"/>
    </row>
    <row r="5" spans="1:9" ht="13.5">
      <c r="A5" s="70" t="s">
        <v>148</v>
      </c>
      <c r="B5" s="70"/>
      <c r="C5" s="70"/>
      <c r="D5" s="70"/>
      <c r="E5" s="70"/>
      <c r="F5" s="70"/>
      <c r="G5" s="70"/>
      <c r="H5" s="70"/>
      <c r="I5" s="70"/>
    </row>
    <row r="6" spans="6:9" ht="13.5">
      <c r="F6" s="12"/>
      <c r="I6" s="3" t="s">
        <v>85</v>
      </c>
    </row>
    <row r="7" spans="1:9" ht="13.5">
      <c r="A7" s="76" t="s">
        <v>0</v>
      </c>
      <c r="B7" s="76"/>
      <c r="C7" s="76"/>
      <c r="D7" s="76"/>
      <c r="E7" s="76"/>
      <c r="F7" s="76"/>
      <c r="G7" s="68" t="s">
        <v>1</v>
      </c>
      <c r="H7" s="68"/>
      <c r="I7" s="68"/>
    </row>
    <row r="8" spans="1:9" ht="13.5">
      <c r="A8" s="76"/>
      <c r="B8" s="76"/>
      <c r="C8" s="76"/>
      <c r="D8" s="76"/>
      <c r="E8" s="76"/>
      <c r="F8" s="76"/>
      <c r="G8" s="77" t="s">
        <v>49</v>
      </c>
      <c r="H8" s="79" t="s">
        <v>50</v>
      </c>
      <c r="I8" s="79" t="s">
        <v>45</v>
      </c>
    </row>
    <row r="9" spans="1:9" ht="13.5">
      <c r="A9" s="76"/>
      <c r="B9" s="76"/>
      <c r="C9" s="76"/>
      <c r="D9" s="76"/>
      <c r="E9" s="76"/>
      <c r="F9" s="76"/>
      <c r="G9" s="78"/>
      <c r="H9" s="80"/>
      <c r="I9" s="80"/>
    </row>
    <row r="10" spans="1:9" ht="13.5">
      <c r="A10" s="5" t="s">
        <v>111</v>
      </c>
      <c r="B10" s="6" t="s">
        <v>5</v>
      </c>
      <c r="C10" s="6"/>
      <c r="D10" s="6"/>
      <c r="E10" s="6"/>
      <c r="F10" s="6"/>
      <c r="G10" s="21"/>
      <c r="H10" s="22"/>
      <c r="I10" s="21"/>
    </row>
    <row r="11" spans="1:9" ht="13.5">
      <c r="A11" s="5"/>
      <c r="B11" s="6" t="s">
        <v>91</v>
      </c>
      <c r="C11" s="6" t="s">
        <v>82</v>
      </c>
      <c r="D11" s="6"/>
      <c r="E11" s="6"/>
      <c r="F11" s="6"/>
      <c r="G11" s="21"/>
      <c r="H11" s="22"/>
      <c r="I11" s="21"/>
    </row>
    <row r="12" spans="1:9" ht="13.5">
      <c r="A12" s="5"/>
      <c r="B12" s="6"/>
      <c r="C12" s="6" t="s">
        <v>83</v>
      </c>
      <c r="D12" s="6"/>
      <c r="E12" s="6"/>
      <c r="F12" s="6"/>
      <c r="G12" s="36">
        <v>0</v>
      </c>
      <c r="H12" s="37"/>
      <c r="I12" s="52">
        <f>SUM(G12:H12)</f>
        <v>0</v>
      </c>
    </row>
    <row r="13" spans="1:9" ht="13.5">
      <c r="A13" s="5"/>
      <c r="B13" s="6"/>
      <c r="C13" s="6" t="s">
        <v>71</v>
      </c>
      <c r="D13" s="6"/>
      <c r="E13" s="6"/>
      <c r="F13" s="6"/>
      <c r="G13" s="36">
        <v>0</v>
      </c>
      <c r="H13" s="37"/>
      <c r="I13" s="52">
        <f>SUM(G13:H13)</f>
        <v>0</v>
      </c>
    </row>
    <row r="14" spans="1:9" ht="13.5">
      <c r="A14" s="5"/>
      <c r="B14" s="6" t="s">
        <v>92</v>
      </c>
      <c r="C14" s="6" t="s">
        <v>6</v>
      </c>
      <c r="D14" s="6"/>
      <c r="E14" s="6"/>
      <c r="F14" s="6"/>
      <c r="G14" s="36"/>
      <c r="H14" s="37"/>
      <c r="I14" s="21"/>
    </row>
    <row r="15" spans="1:9" ht="13.5">
      <c r="A15" s="5"/>
      <c r="B15" s="6"/>
      <c r="C15" s="6" t="s">
        <v>6</v>
      </c>
      <c r="D15" s="6"/>
      <c r="E15" s="6"/>
      <c r="F15" s="6"/>
      <c r="G15" s="36">
        <v>0</v>
      </c>
      <c r="H15" s="37"/>
      <c r="I15" s="52">
        <f>SUM(G15:H15)</f>
        <v>0</v>
      </c>
    </row>
    <row r="16" spans="1:9" ht="13.5">
      <c r="A16" s="5"/>
      <c r="B16" s="6"/>
      <c r="C16" s="6" t="s">
        <v>7</v>
      </c>
      <c r="D16" s="6"/>
      <c r="E16" s="6"/>
      <c r="F16" s="6"/>
      <c r="G16" s="36">
        <v>0</v>
      </c>
      <c r="H16" s="37"/>
      <c r="I16" s="52">
        <f>SUM(G16:H16)</f>
        <v>0</v>
      </c>
    </row>
    <row r="17" spans="1:9" ht="13.5">
      <c r="A17" s="5"/>
      <c r="B17" s="6" t="s">
        <v>93</v>
      </c>
      <c r="C17" s="6" t="s">
        <v>9</v>
      </c>
      <c r="D17" s="6"/>
      <c r="E17" s="6"/>
      <c r="F17" s="6"/>
      <c r="G17" s="36"/>
      <c r="H17" s="37"/>
      <c r="I17" s="21"/>
    </row>
    <row r="18" spans="1:9" ht="13.5">
      <c r="A18" s="5"/>
      <c r="B18" s="6"/>
      <c r="C18" s="6" t="s">
        <v>10</v>
      </c>
      <c r="D18" s="6"/>
      <c r="E18" s="6"/>
      <c r="F18" s="6"/>
      <c r="G18" s="36">
        <v>0</v>
      </c>
      <c r="H18" s="37"/>
      <c r="I18" s="52">
        <f>SUM(G18:H18)</f>
        <v>0</v>
      </c>
    </row>
    <row r="19" spans="1:9" ht="13.5">
      <c r="A19" s="5"/>
      <c r="B19" s="6" t="s">
        <v>94</v>
      </c>
      <c r="C19" s="6" t="s">
        <v>8</v>
      </c>
      <c r="D19" s="6"/>
      <c r="E19" s="6"/>
      <c r="F19" s="6"/>
      <c r="G19" s="36"/>
      <c r="H19" s="37"/>
      <c r="I19" s="21"/>
    </row>
    <row r="20" spans="1:9" ht="13.5">
      <c r="A20" s="5"/>
      <c r="B20" s="6"/>
      <c r="C20" s="6" t="s">
        <v>86</v>
      </c>
      <c r="D20" s="6"/>
      <c r="E20" s="6"/>
      <c r="F20" s="6"/>
      <c r="G20" s="36">
        <v>520000</v>
      </c>
      <c r="H20" s="37"/>
      <c r="I20" s="52">
        <f>SUM(G20:H20)</f>
        <v>520000</v>
      </c>
    </row>
    <row r="21" spans="1:9" ht="13.5">
      <c r="A21" s="5"/>
      <c r="B21" s="6"/>
      <c r="C21" s="6" t="s">
        <v>86</v>
      </c>
      <c r="D21" s="6"/>
      <c r="E21" s="6"/>
      <c r="F21" s="6"/>
      <c r="G21" s="36">
        <v>640000</v>
      </c>
      <c r="H21" s="37"/>
      <c r="I21" s="52">
        <f>SUM(G21:H21)</f>
        <v>640000</v>
      </c>
    </row>
    <row r="22" spans="1:9" ht="13.5">
      <c r="A22" s="5"/>
      <c r="B22" s="6"/>
      <c r="C22" s="6" t="s">
        <v>86</v>
      </c>
      <c r="D22" s="6"/>
      <c r="E22" s="6"/>
      <c r="F22" s="6"/>
      <c r="G22" s="36">
        <v>50000</v>
      </c>
      <c r="H22" s="37"/>
      <c r="I22" s="52">
        <f>SUM(G22:H22)</f>
        <v>50000</v>
      </c>
    </row>
    <row r="23" spans="1:9" ht="13.5">
      <c r="A23" s="5"/>
      <c r="B23" s="6"/>
      <c r="C23" s="6" t="s">
        <v>86</v>
      </c>
      <c r="D23" s="6"/>
      <c r="E23" s="6"/>
      <c r="F23" s="6"/>
      <c r="G23" s="36"/>
      <c r="H23" s="37">
        <v>450000</v>
      </c>
      <c r="I23" s="52">
        <f>SUM(G23:H23)</f>
        <v>450000</v>
      </c>
    </row>
    <row r="24" spans="1:9" ht="13.5">
      <c r="A24" s="5"/>
      <c r="B24" s="6" t="s">
        <v>95</v>
      </c>
      <c r="C24" s="6" t="s">
        <v>11</v>
      </c>
      <c r="D24" s="6"/>
      <c r="E24" s="6"/>
      <c r="F24" s="6"/>
      <c r="G24" s="36"/>
      <c r="H24" s="37"/>
      <c r="I24" s="21"/>
    </row>
    <row r="25" spans="1:9" ht="13.5">
      <c r="A25" s="5"/>
      <c r="B25" s="6"/>
      <c r="C25" s="6" t="s">
        <v>12</v>
      </c>
      <c r="D25" s="6"/>
      <c r="E25" s="6"/>
      <c r="F25" s="6"/>
      <c r="G25" s="36">
        <v>0</v>
      </c>
      <c r="H25" s="37"/>
      <c r="I25" s="52">
        <f>SUM(G25:H25)</f>
        <v>0</v>
      </c>
    </row>
    <row r="26" spans="1:9" ht="13.5">
      <c r="A26" s="5"/>
      <c r="B26" s="6"/>
      <c r="C26" s="6" t="s">
        <v>13</v>
      </c>
      <c r="D26" s="6"/>
      <c r="E26" s="6"/>
      <c r="F26" s="6"/>
      <c r="G26" s="36">
        <v>0</v>
      </c>
      <c r="H26" s="37"/>
      <c r="I26" s="52">
        <f>SUM(G26:H26)</f>
        <v>0</v>
      </c>
    </row>
    <row r="27" spans="1:9" ht="13.5">
      <c r="A27" s="5"/>
      <c r="B27" s="2"/>
      <c r="C27" s="6" t="s">
        <v>14</v>
      </c>
      <c r="D27" s="6"/>
      <c r="F27" s="6"/>
      <c r="G27" s="56">
        <f>SUM(G12:G13,G15:G16,G18,G20:G22,G25:G26)</f>
        <v>1210000</v>
      </c>
      <c r="H27" s="56">
        <f>SUM(H23)</f>
        <v>450000</v>
      </c>
      <c r="I27" s="50">
        <f>SUM(I12:I13,I15:I16,I18,I20:I23,I25:I26)</f>
        <v>1660000</v>
      </c>
    </row>
    <row r="28" spans="1:9" ht="13.5">
      <c r="A28" s="5" t="s">
        <v>96</v>
      </c>
      <c r="B28" s="6" t="s">
        <v>15</v>
      </c>
      <c r="C28" s="6"/>
      <c r="D28" s="6"/>
      <c r="E28" s="6"/>
      <c r="F28" s="6"/>
      <c r="G28" s="36"/>
      <c r="H28" s="37"/>
      <c r="I28" s="21"/>
    </row>
    <row r="29" spans="1:9" ht="13.5">
      <c r="A29" s="5"/>
      <c r="B29" s="6" t="s">
        <v>97</v>
      </c>
      <c r="C29" s="6" t="s">
        <v>2</v>
      </c>
      <c r="D29" s="6"/>
      <c r="E29" s="6"/>
      <c r="F29" s="6"/>
      <c r="G29" s="36"/>
      <c r="H29" s="37"/>
      <c r="I29" s="21"/>
    </row>
    <row r="30" spans="1:9" ht="13.5">
      <c r="A30" s="5"/>
      <c r="B30" s="6"/>
      <c r="C30" s="6" t="s">
        <v>112</v>
      </c>
      <c r="D30" s="6"/>
      <c r="E30" s="6"/>
      <c r="F30" s="6" t="s">
        <v>17</v>
      </c>
      <c r="G30" s="36"/>
      <c r="H30" s="37"/>
      <c r="I30" s="21"/>
    </row>
    <row r="31" spans="1:9" ht="13.5">
      <c r="A31" s="5"/>
      <c r="B31" s="6"/>
      <c r="C31" s="6"/>
      <c r="D31" s="6"/>
      <c r="E31" s="6"/>
      <c r="F31" s="6" t="s">
        <v>140</v>
      </c>
      <c r="G31" s="36">
        <v>10000</v>
      </c>
      <c r="H31" s="37">
        <v>10000</v>
      </c>
      <c r="I31" s="52">
        <f>SUM(G31:H31)</f>
        <v>20000</v>
      </c>
    </row>
    <row r="32" spans="1:9" ht="13.5">
      <c r="A32" s="5"/>
      <c r="B32" s="6"/>
      <c r="C32" s="6"/>
      <c r="D32" s="6"/>
      <c r="E32" s="6"/>
      <c r="F32" s="6" t="s">
        <v>18</v>
      </c>
      <c r="G32" s="36">
        <v>254200</v>
      </c>
      <c r="H32" s="37">
        <v>45800</v>
      </c>
      <c r="I32" s="52">
        <f>SUM(G32:H32)</f>
        <v>300000</v>
      </c>
    </row>
    <row r="33" spans="1:9" ht="13.5">
      <c r="A33" s="5"/>
      <c r="B33" s="6"/>
      <c r="C33" s="6"/>
      <c r="D33" s="6"/>
      <c r="E33" s="6"/>
      <c r="F33" s="6" t="s">
        <v>46</v>
      </c>
      <c r="G33" s="36">
        <v>99120</v>
      </c>
      <c r="H33" s="37">
        <v>20880</v>
      </c>
      <c r="I33" s="52">
        <f>SUM(G33:H33)</f>
        <v>120000</v>
      </c>
    </row>
    <row r="34" spans="1:9" ht="13.5">
      <c r="A34" s="5"/>
      <c r="B34" s="6"/>
      <c r="C34" s="6"/>
      <c r="D34" s="6"/>
      <c r="E34" s="6"/>
      <c r="F34" s="6" t="s">
        <v>19</v>
      </c>
      <c r="G34" s="36">
        <v>90860</v>
      </c>
      <c r="H34" s="37">
        <v>19140</v>
      </c>
      <c r="I34" s="52">
        <f>SUM(G34:H34)</f>
        <v>110000</v>
      </c>
    </row>
    <row r="35" spans="1:9" ht="13.5">
      <c r="A35" s="5"/>
      <c r="B35" s="6"/>
      <c r="C35" s="6"/>
      <c r="D35" s="6"/>
      <c r="E35" s="6"/>
      <c r="F35" s="6" t="s">
        <v>21</v>
      </c>
      <c r="G35" s="56">
        <f>SUM(G31:G34)</f>
        <v>454180</v>
      </c>
      <c r="H35" s="56">
        <f>SUM(H31:H34)</f>
        <v>95820</v>
      </c>
      <c r="I35" s="50">
        <f>SUM(I31:I34)</f>
        <v>550000</v>
      </c>
    </row>
    <row r="36" spans="1:9" ht="13.5">
      <c r="A36" s="5"/>
      <c r="B36" s="6"/>
      <c r="C36" s="6" t="s">
        <v>113</v>
      </c>
      <c r="D36" s="6"/>
      <c r="E36" s="6"/>
      <c r="F36" s="6" t="s">
        <v>23</v>
      </c>
      <c r="G36" s="36"/>
      <c r="H36" s="37"/>
      <c r="I36" s="21"/>
    </row>
    <row r="37" spans="1:9" ht="13.5">
      <c r="A37" s="5"/>
      <c r="B37" s="6"/>
      <c r="C37" s="6"/>
      <c r="D37" s="6"/>
      <c r="E37" s="6"/>
      <c r="F37" s="6" t="s">
        <v>25</v>
      </c>
      <c r="G37" s="36">
        <v>40000</v>
      </c>
      <c r="H37" s="37">
        <v>0</v>
      </c>
      <c r="I37" s="52">
        <f aca="true" t="shared" si="0" ref="I37:I46">SUM(G37:H37)</f>
        <v>40000</v>
      </c>
    </row>
    <row r="38" spans="1:9" ht="13.5">
      <c r="A38" s="5"/>
      <c r="B38" s="6"/>
      <c r="C38" s="6"/>
      <c r="D38" s="6"/>
      <c r="E38" s="6"/>
      <c r="F38" s="6" t="s">
        <v>72</v>
      </c>
      <c r="G38" s="36">
        <v>41300</v>
      </c>
      <c r="H38" s="37">
        <v>8700</v>
      </c>
      <c r="I38" s="52">
        <f t="shared" si="0"/>
        <v>50000</v>
      </c>
    </row>
    <row r="39" spans="1:9" ht="13.5">
      <c r="A39" s="5"/>
      <c r="B39" s="6"/>
      <c r="C39" s="6"/>
      <c r="D39" s="6"/>
      <c r="E39" s="6"/>
      <c r="F39" s="6" t="s">
        <v>73</v>
      </c>
      <c r="G39" s="36">
        <v>57820</v>
      </c>
      <c r="H39" s="37">
        <v>12180</v>
      </c>
      <c r="I39" s="52">
        <f t="shared" si="0"/>
        <v>70000</v>
      </c>
    </row>
    <row r="40" spans="1:9" ht="13.5">
      <c r="A40" s="5"/>
      <c r="B40" s="6"/>
      <c r="C40" s="6"/>
      <c r="D40" s="6"/>
      <c r="E40" s="6"/>
      <c r="F40" s="6" t="s">
        <v>74</v>
      </c>
      <c r="G40" s="36">
        <v>33040</v>
      </c>
      <c r="H40" s="37">
        <v>6960</v>
      </c>
      <c r="I40" s="52">
        <f t="shared" si="0"/>
        <v>40000</v>
      </c>
    </row>
    <row r="41" spans="1:9" ht="13.5">
      <c r="A41" s="5"/>
      <c r="B41" s="6"/>
      <c r="C41" s="6"/>
      <c r="D41" s="6"/>
      <c r="E41" s="6"/>
      <c r="F41" s="6" t="s">
        <v>75</v>
      </c>
      <c r="G41" s="36">
        <v>140420</v>
      </c>
      <c r="H41" s="37">
        <v>29580</v>
      </c>
      <c r="I41" s="52">
        <f t="shared" si="0"/>
        <v>170000</v>
      </c>
    </row>
    <row r="42" spans="1:9" ht="13.5">
      <c r="A42" s="5"/>
      <c r="B42" s="6"/>
      <c r="C42" s="6"/>
      <c r="D42" s="6"/>
      <c r="E42" s="6"/>
      <c r="F42" s="6" t="s">
        <v>76</v>
      </c>
      <c r="G42" s="36">
        <v>132160</v>
      </c>
      <c r="H42" s="37">
        <v>27840</v>
      </c>
      <c r="I42" s="52">
        <f t="shared" si="0"/>
        <v>160000</v>
      </c>
    </row>
    <row r="43" spans="1:9" ht="13.5">
      <c r="A43" s="5"/>
      <c r="B43" s="6"/>
      <c r="C43" s="6"/>
      <c r="D43" s="6"/>
      <c r="E43" s="6"/>
      <c r="F43" s="6" t="s">
        <v>100</v>
      </c>
      <c r="G43" s="36">
        <v>206500</v>
      </c>
      <c r="H43" s="37">
        <v>43500</v>
      </c>
      <c r="I43" s="52">
        <f t="shared" si="0"/>
        <v>250000</v>
      </c>
    </row>
    <row r="44" spans="1:9" ht="13.5">
      <c r="A44" s="5"/>
      <c r="B44" s="6"/>
      <c r="C44" s="6"/>
      <c r="D44" s="6"/>
      <c r="E44" s="6"/>
      <c r="F44" s="6" t="s">
        <v>77</v>
      </c>
      <c r="G44" s="36">
        <v>24780</v>
      </c>
      <c r="H44" s="37">
        <v>5220</v>
      </c>
      <c r="I44" s="52">
        <f t="shared" si="0"/>
        <v>30000</v>
      </c>
    </row>
    <row r="45" spans="1:9" ht="13.5">
      <c r="A45" s="5"/>
      <c r="B45" s="6"/>
      <c r="C45" s="6"/>
      <c r="D45" s="6"/>
      <c r="E45" s="6"/>
      <c r="F45" s="6" t="s">
        <v>24</v>
      </c>
      <c r="G45" s="36">
        <v>0</v>
      </c>
      <c r="H45" s="37">
        <v>0</v>
      </c>
      <c r="I45" s="52">
        <f t="shared" si="0"/>
        <v>0</v>
      </c>
    </row>
    <row r="46" spans="1:9" ht="13.5">
      <c r="A46" s="5"/>
      <c r="B46" s="6"/>
      <c r="C46" s="6"/>
      <c r="D46" s="6"/>
      <c r="E46" s="6"/>
      <c r="F46" s="6" t="s">
        <v>78</v>
      </c>
      <c r="G46" s="39">
        <v>66080</v>
      </c>
      <c r="H46" s="37">
        <v>13920</v>
      </c>
      <c r="I46" s="52">
        <f t="shared" si="0"/>
        <v>80000</v>
      </c>
    </row>
    <row r="47" spans="1:9" ht="13.5">
      <c r="A47" s="5"/>
      <c r="B47" s="6"/>
      <c r="C47" s="6"/>
      <c r="D47" s="6"/>
      <c r="E47" s="6"/>
      <c r="F47" s="6" t="s">
        <v>26</v>
      </c>
      <c r="G47" s="56">
        <f>SUM(G37:G46)</f>
        <v>742100</v>
      </c>
      <c r="H47" s="56">
        <f>SUM(H37:H46)</f>
        <v>147900</v>
      </c>
      <c r="I47" s="50">
        <f>SUM(I37:I46)</f>
        <v>890000</v>
      </c>
    </row>
    <row r="48" spans="1:9" ht="13.5">
      <c r="A48" s="5"/>
      <c r="B48" s="6"/>
      <c r="C48" s="2" t="s">
        <v>27</v>
      </c>
      <c r="D48" s="6"/>
      <c r="E48" s="6"/>
      <c r="F48" s="2"/>
      <c r="G48" s="56">
        <f>SUM(G35,G47)</f>
        <v>1196280</v>
      </c>
      <c r="H48" s="56">
        <f>SUM(H35,H47)</f>
        <v>243720</v>
      </c>
      <c r="I48" s="50">
        <f>SUM(I35,I47)</f>
        <v>1440000</v>
      </c>
    </row>
    <row r="49" spans="1:9" ht="13.5">
      <c r="A49" s="5"/>
      <c r="B49" s="6" t="s">
        <v>92</v>
      </c>
      <c r="C49" s="6" t="s">
        <v>3</v>
      </c>
      <c r="D49" s="6"/>
      <c r="E49" s="6"/>
      <c r="F49" s="6"/>
      <c r="G49" s="36"/>
      <c r="H49" s="37"/>
      <c r="I49" s="21"/>
    </row>
    <row r="50" spans="1:12" ht="13.5">
      <c r="A50" s="5"/>
      <c r="B50" s="6"/>
      <c r="C50" s="6" t="s">
        <v>112</v>
      </c>
      <c r="D50" s="6"/>
      <c r="E50" s="6"/>
      <c r="F50" s="6" t="s">
        <v>17</v>
      </c>
      <c r="G50" s="36"/>
      <c r="H50" s="37"/>
      <c r="I50" s="21"/>
      <c r="L50" s="6"/>
    </row>
    <row r="51" spans="1:12" ht="13.5">
      <c r="A51" s="5"/>
      <c r="B51" s="6"/>
      <c r="C51" s="6"/>
      <c r="D51" s="6"/>
      <c r="E51" s="6"/>
      <c r="F51" s="6" t="s">
        <v>18</v>
      </c>
      <c r="G51" s="36">
        <v>0</v>
      </c>
      <c r="H51" s="37"/>
      <c r="I51" s="52">
        <f>G51</f>
        <v>0</v>
      </c>
      <c r="L51" s="6"/>
    </row>
    <row r="52" spans="1:12" ht="13.5">
      <c r="A52" s="5"/>
      <c r="B52" s="6"/>
      <c r="C52" s="6"/>
      <c r="D52" s="6"/>
      <c r="E52" s="6"/>
      <c r="F52" s="1" t="s">
        <v>51</v>
      </c>
      <c r="G52" s="36">
        <v>0</v>
      </c>
      <c r="H52" s="37"/>
      <c r="I52" s="52">
        <f>G52</f>
        <v>0</v>
      </c>
      <c r="L52" s="1"/>
    </row>
    <row r="53" spans="1:12" ht="13.5">
      <c r="A53" s="5"/>
      <c r="B53" s="6"/>
      <c r="C53" s="6"/>
      <c r="D53" s="6"/>
      <c r="E53" s="6"/>
      <c r="F53" s="6" t="s">
        <v>20</v>
      </c>
      <c r="G53" s="36">
        <v>0</v>
      </c>
      <c r="H53" s="37"/>
      <c r="I53" s="52">
        <f>G53</f>
        <v>0</v>
      </c>
      <c r="L53" s="6"/>
    </row>
    <row r="54" spans="1:12" ht="13.5">
      <c r="A54" s="5"/>
      <c r="B54" s="6"/>
      <c r="C54" s="6"/>
      <c r="D54" s="6"/>
      <c r="E54" s="6"/>
      <c r="F54" s="6" t="s">
        <v>21</v>
      </c>
      <c r="G54" s="56">
        <f>SUM(G51:G53)</f>
        <v>0</v>
      </c>
      <c r="H54" s="56">
        <f>SUM(H51:H53)</f>
        <v>0</v>
      </c>
      <c r="I54" s="50">
        <f>SUM(G54:H54)</f>
        <v>0</v>
      </c>
      <c r="L54" s="6"/>
    </row>
    <row r="55" spans="1:12" ht="13.5">
      <c r="A55" s="5"/>
      <c r="B55" s="6"/>
      <c r="C55" s="6" t="s">
        <v>113</v>
      </c>
      <c r="D55" s="6"/>
      <c r="E55" s="6"/>
      <c r="F55" s="6" t="s">
        <v>23</v>
      </c>
      <c r="G55" s="36"/>
      <c r="H55" s="37"/>
      <c r="I55" s="21"/>
      <c r="L55" s="6"/>
    </row>
    <row r="56" spans="1:12" ht="13.5">
      <c r="A56" s="5"/>
      <c r="B56" s="6"/>
      <c r="C56" s="6"/>
      <c r="D56" s="6"/>
      <c r="E56" s="6"/>
      <c r="F56" s="6" t="s">
        <v>101</v>
      </c>
      <c r="G56" s="36">
        <v>0</v>
      </c>
      <c r="H56" s="37"/>
      <c r="I56" s="52">
        <f aca="true" t="shared" si="1" ref="I56:I64">G56</f>
        <v>0</v>
      </c>
      <c r="L56" s="6"/>
    </row>
    <row r="57" spans="1:12" ht="13.5">
      <c r="A57" s="5"/>
      <c r="B57" s="6"/>
      <c r="C57" s="6"/>
      <c r="D57" s="6"/>
      <c r="E57" s="6"/>
      <c r="F57" s="6" t="s">
        <v>73</v>
      </c>
      <c r="G57" s="36">
        <v>30000</v>
      </c>
      <c r="H57" s="37"/>
      <c r="I57" s="52">
        <f t="shared" si="1"/>
        <v>30000</v>
      </c>
      <c r="L57" s="6"/>
    </row>
    <row r="58" spans="1:12" ht="13.5">
      <c r="A58" s="5"/>
      <c r="B58" s="6"/>
      <c r="C58" s="6"/>
      <c r="D58" s="6"/>
      <c r="E58" s="6"/>
      <c r="F58" s="6" t="s">
        <v>102</v>
      </c>
      <c r="G58" s="36">
        <v>50000</v>
      </c>
      <c r="H58" s="37"/>
      <c r="I58" s="52">
        <f t="shared" si="1"/>
        <v>50000</v>
      </c>
      <c r="L58" s="6"/>
    </row>
    <row r="59" spans="1:12" ht="13.5">
      <c r="A59" s="5"/>
      <c r="B59" s="6"/>
      <c r="C59" s="6"/>
      <c r="D59" s="6"/>
      <c r="E59" s="6"/>
      <c r="F59" s="6" t="s">
        <v>74</v>
      </c>
      <c r="G59" s="36">
        <v>20000</v>
      </c>
      <c r="H59" s="37"/>
      <c r="I59" s="52">
        <f t="shared" si="1"/>
        <v>20000</v>
      </c>
      <c r="L59" s="6"/>
    </row>
    <row r="60" spans="1:12" ht="13.5">
      <c r="A60" s="5"/>
      <c r="B60" s="6"/>
      <c r="C60" s="6"/>
      <c r="D60" s="6"/>
      <c r="E60" s="6"/>
      <c r="F60" s="6" t="s">
        <v>103</v>
      </c>
      <c r="G60" s="36">
        <v>0</v>
      </c>
      <c r="H60" s="37"/>
      <c r="I60" s="52">
        <f t="shared" si="1"/>
        <v>0</v>
      </c>
      <c r="L60" s="6"/>
    </row>
    <row r="61" spans="1:12" ht="13.5">
      <c r="A61" s="5"/>
      <c r="B61" s="6"/>
      <c r="C61" s="6"/>
      <c r="D61" s="6"/>
      <c r="E61" s="6"/>
      <c r="F61" s="6" t="s">
        <v>25</v>
      </c>
      <c r="G61" s="36">
        <v>0</v>
      </c>
      <c r="H61" s="37"/>
      <c r="I61" s="52">
        <f t="shared" si="1"/>
        <v>0</v>
      </c>
      <c r="L61" s="6"/>
    </row>
    <row r="62" spans="1:12" ht="13.5">
      <c r="A62" s="5"/>
      <c r="B62" s="6"/>
      <c r="C62" s="6"/>
      <c r="D62" s="6"/>
      <c r="E62" s="6"/>
      <c r="F62" s="6" t="s">
        <v>104</v>
      </c>
      <c r="G62" s="36">
        <v>5000</v>
      </c>
      <c r="H62" s="37"/>
      <c r="I62" s="52">
        <f t="shared" si="1"/>
        <v>5000</v>
      </c>
      <c r="L62" s="6"/>
    </row>
    <row r="63" spans="1:12" ht="13.5">
      <c r="A63" s="5"/>
      <c r="B63" s="6"/>
      <c r="C63" s="6"/>
      <c r="D63" s="6"/>
      <c r="E63" s="6"/>
      <c r="F63" s="6" t="s">
        <v>88</v>
      </c>
      <c r="G63" s="36">
        <v>0</v>
      </c>
      <c r="H63" s="37"/>
      <c r="I63" s="52">
        <f t="shared" si="1"/>
        <v>0</v>
      </c>
      <c r="L63" s="6"/>
    </row>
    <row r="64" spans="1:12" ht="13.5">
      <c r="A64" s="5"/>
      <c r="B64" s="6"/>
      <c r="C64" s="6"/>
      <c r="D64" s="6"/>
      <c r="E64" s="6"/>
      <c r="F64" s="6" t="s">
        <v>78</v>
      </c>
      <c r="G64" s="36">
        <v>0</v>
      </c>
      <c r="H64" s="37"/>
      <c r="I64" s="52">
        <f t="shared" si="1"/>
        <v>0</v>
      </c>
      <c r="L64" s="6"/>
    </row>
    <row r="65" spans="1:12" ht="13.5">
      <c r="A65" s="5"/>
      <c r="B65" s="6"/>
      <c r="C65" s="6"/>
      <c r="D65" s="6"/>
      <c r="E65" s="6"/>
      <c r="F65" s="6" t="s">
        <v>26</v>
      </c>
      <c r="G65" s="56">
        <f>SUM(G56:G64)</f>
        <v>105000</v>
      </c>
      <c r="H65" s="56">
        <f>SUM(H56:H64)</f>
        <v>0</v>
      </c>
      <c r="I65" s="50">
        <f>SUM(I56:I64)</f>
        <v>105000</v>
      </c>
      <c r="L65" s="6"/>
    </row>
    <row r="66" spans="1:9" ht="13.5">
      <c r="A66" s="5"/>
      <c r="B66" s="6"/>
      <c r="C66" s="6" t="s">
        <v>28</v>
      </c>
      <c r="D66" s="6"/>
      <c r="E66" s="6"/>
      <c r="F66" s="6"/>
      <c r="G66" s="56">
        <f>SUM(G54,G65)</f>
        <v>105000</v>
      </c>
      <c r="H66" s="56">
        <f>SUM(H54,H65)</f>
        <v>0</v>
      </c>
      <c r="I66" s="50">
        <f>SUM(I54,I65)</f>
        <v>105000</v>
      </c>
    </row>
    <row r="67" spans="1:9" ht="13.5">
      <c r="A67" s="5"/>
      <c r="B67" s="6" t="s">
        <v>29</v>
      </c>
      <c r="C67" s="6"/>
      <c r="D67" s="6"/>
      <c r="E67" s="6"/>
      <c r="F67" s="6"/>
      <c r="G67" s="56">
        <f>SUM(G48,G66)</f>
        <v>1301280</v>
      </c>
      <c r="H67" s="56">
        <f>SUM(H48,H66)</f>
        <v>243720</v>
      </c>
      <c r="I67" s="50">
        <f>SUM(I48,I66)</f>
        <v>1545000</v>
      </c>
    </row>
    <row r="68" spans="1:9" ht="13.5">
      <c r="A68" s="5"/>
      <c r="B68" s="6"/>
      <c r="C68" s="1" t="s">
        <v>30</v>
      </c>
      <c r="D68" s="6"/>
      <c r="E68" s="6"/>
      <c r="F68" s="6"/>
      <c r="G68" s="56">
        <f>G27-G67</f>
        <v>-91280</v>
      </c>
      <c r="H68" s="56">
        <f>H27-H67</f>
        <v>206280</v>
      </c>
      <c r="I68" s="50">
        <f>I27-I67</f>
        <v>115000</v>
      </c>
    </row>
    <row r="69" spans="1:9" ht="13.5">
      <c r="A69" s="5" t="s">
        <v>105</v>
      </c>
      <c r="B69" s="6" t="s">
        <v>31</v>
      </c>
      <c r="C69" s="6"/>
      <c r="D69" s="6"/>
      <c r="E69" s="6"/>
      <c r="F69" s="6"/>
      <c r="G69" s="36"/>
      <c r="H69" s="37"/>
      <c r="I69" s="21"/>
    </row>
    <row r="70" spans="1:9" ht="13.5">
      <c r="A70" s="5"/>
      <c r="B70" s="1" t="s">
        <v>106</v>
      </c>
      <c r="C70" s="6" t="s">
        <v>33</v>
      </c>
      <c r="D70" s="6"/>
      <c r="E70" s="6"/>
      <c r="F70" s="6"/>
      <c r="G70" s="36">
        <v>0</v>
      </c>
      <c r="H70" s="36"/>
      <c r="I70" s="62">
        <f>SUM(G70:H70)</f>
        <v>0</v>
      </c>
    </row>
    <row r="71" spans="1:9" ht="13.5">
      <c r="A71" s="5"/>
      <c r="B71" s="1" t="s">
        <v>34</v>
      </c>
      <c r="C71" s="2"/>
      <c r="D71" s="6"/>
      <c r="E71" s="6"/>
      <c r="F71" s="6"/>
      <c r="G71" s="56">
        <f>SUM(G70)</f>
        <v>0</v>
      </c>
      <c r="H71" s="56">
        <f>SUM(H70)</f>
        <v>0</v>
      </c>
      <c r="I71" s="50">
        <f>SUM(H70)</f>
        <v>0</v>
      </c>
    </row>
    <row r="72" spans="1:9" ht="13.5">
      <c r="A72" s="5" t="s">
        <v>107</v>
      </c>
      <c r="B72" s="1" t="s">
        <v>32</v>
      </c>
      <c r="C72" s="6"/>
      <c r="D72" s="6"/>
      <c r="E72" s="6"/>
      <c r="F72" s="6"/>
      <c r="G72" s="36"/>
      <c r="H72" s="37"/>
      <c r="I72" s="21"/>
    </row>
    <row r="73" spans="1:9" ht="13.5">
      <c r="A73" s="5"/>
      <c r="B73" s="1" t="s">
        <v>106</v>
      </c>
      <c r="C73" s="6" t="s">
        <v>35</v>
      </c>
      <c r="D73" s="6"/>
      <c r="E73" s="6"/>
      <c r="F73" s="6"/>
      <c r="G73" s="36">
        <v>0</v>
      </c>
      <c r="H73" s="36"/>
      <c r="I73" s="62">
        <f>G73</f>
        <v>0</v>
      </c>
    </row>
    <row r="74" spans="1:9" ht="13.5">
      <c r="A74" s="5"/>
      <c r="B74" s="2" t="s">
        <v>36</v>
      </c>
      <c r="D74" s="6"/>
      <c r="E74" s="6"/>
      <c r="F74" s="6"/>
      <c r="G74" s="56">
        <f>SUM(G73)</f>
        <v>0</v>
      </c>
      <c r="H74" s="56">
        <f>SUM(H73)</f>
        <v>0</v>
      </c>
      <c r="I74" s="50">
        <f>SUM(H73)</f>
        <v>0</v>
      </c>
    </row>
    <row r="75" spans="1:9" ht="13.5">
      <c r="A75" s="5"/>
      <c r="B75" s="2" t="s">
        <v>108</v>
      </c>
      <c r="D75" s="6"/>
      <c r="E75" s="6"/>
      <c r="F75" s="6"/>
      <c r="G75" s="38">
        <v>206280</v>
      </c>
      <c r="H75" s="38">
        <v>-206280</v>
      </c>
      <c r="I75" s="50">
        <f>SUM(G75:H75)</f>
        <v>0</v>
      </c>
    </row>
    <row r="76" spans="1:9" ht="13.5">
      <c r="A76" s="5"/>
      <c r="B76" s="1" t="s">
        <v>37</v>
      </c>
      <c r="C76" s="6"/>
      <c r="D76" s="6"/>
      <c r="E76" s="6"/>
      <c r="F76" s="6"/>
      <c r="G76" s="58">
        <f>G27-G67+G75</f>
        <v>115000</v>
      </c>
      <c r="H76" s="58">
        <f>H27-H67+H75</f>
        <v>0</v>
      </c>
      <c r="I76" s="52">
        <f>I27-I67</f>
        <v>115000</v>
      </c>
    </row>
    <row r="77" spans="1:9" ht="13.5">
      <c r="A77" s="5"/>
      <c r="B77" s="1" t="s">
        <v>70</v>
      </c>
      <c r="C77" s="6"/>
      <c r="D77" s="6"/>
      <c r="E77" s="6"/>
      <c r="F77" s="6"/>
      <c r="G77" s="21">
        <v>115000</v>
      </c>
      <c r="H77" s="22">
        <v>0</v>
      </c>
      <c r="I77" s="24">
        <f>SUM(G77:H77)</f>
        <v>115000</v>
      </c>
    </row>
    <row r="78" spans="1:9" ht="14.25" thickBot="1">
      <c r="A78" s="7"/>
      <c r="B78" s="8" t="s">
        <v>38</v>
      </c>
      <c r="C78" s="8"/>
      <c r="D78" s="8"/>
      <c r="E78" s="8"/>
      <c r="F78" s="8"/>
      <c r="G78" s="63">
        <f>SUM(G76:G77)</f>
        <v>230000</v>
      </c>
      <c r="H78" s="63">
        <f>SUM(H76:H77)</f>
        <v>0</v>
      </c>
      <c r="I78" s="63">
        <f>SUM(I76:I77)</f>
        <v>230000</v>
      </c>
    </row>
    <row r="79" spans="1:9" ht="14.25" thickTop="1">
      <c r="A79" s="6"/>
      <c r="B79" s="2"/>
      <c r="C79" s="6"/>
      <c r="D79" s="6"/>
      <c r="E79" s="6"/>
      <c r="F79" s="6"/>
      <c r="G79" s="4"/>
      <c r="H79" s="4"/>
      <c r="I79" s="4"/>
    </row>
    <row r="80" spans="1:9" ht="13.5">
      <c r="A80" s="6"/>
      <c r="C80" s="6"/>
      <c r="D80" s="6"/>
      <c r="E80" s="6"/>
      <c r="F80" s="6"/>
      <c r="G80" s="4"/>
      <c r="H80" s="4"/>
      <c r="I80" s="4"/>
    </row>
    <row r="81" ht="13.5">
      <c r="A81" s="1" t="s">
        <v>109</v>
      </c>
    </row>
    <row r="82" spans="1:11" ht="13.5" customHeight="1">
      <c r="A82" s="11" t="s">
        <v>143</v>
      </c>
      <c r="B82" s="9"/>
      <c r="C82" s="9"/>
      <c r="D82" s="9"/>
      <c r="E82" s="9"/>
      <c r="F82" s="9"/>
      <c r="G82" s="9"/>
      <c r="H82" s="9"/>
      <c r="I82" s="9"/>
      <c r="J82" s="9"/>
      <c r="K82" s="9"/>
    </row>
    <row r="83" spans="1:9" ht="13.5" customHeight="1">
      <c r="A83" s="71" t="s">
        <v>142</v>
      </c>
      <c r="B83" s="71"/>
      <c r="C83" s="71"/>
      <c r="D83" s="71"/>
      <c r="E83" s="71"/>
      <c r="F83" s="71"/>
      <c r="G83" s="71"/>
      <c r="H83" s="71"/>
      <c r="I83" s="71"/>
    </row>
    <row r="84" spans="1:9" ht="13.5">
      <c r="A84" s="71"/>
      <c r="B84" s="71"/>
      <c r="C84" s="71"/>
      <c r="D84" s="71"/>
      <c r="E84" s="71"/>
      <c r="F84" s="71"/>
      <c r="G84" s="71"/>
      <c r="H84" s="71"/>
      <c r="I84" s="71"/>
    </row>
    <row r="85" spans="1:9" ht="13.5">
      <c r="A85" s="71"/>
      <c r="B85" s="71"/>
      <c r="C85" s="71"/>
      <c r="D85" s="71"/>
      <c r="E85" s="71"/>
      <c r="F85" s="71"/>
      <c r="G85" s="71"/>
      <c r="H85" s="71"/>
      <c r="I85" s="71"/>
    </row>
    <row r="86" spans="1:9" ht="13.5" customHeight="1">
      <c r="A86" s="71" t="s">
        <v>144</v>
      </c>
      <c r="B86" s="71"/>
      <c r="C86" s="71"/>
      <c r="D86" s="71"/>
      <c r="E86" s="71"/>
      <c r="F86" s="71"/>
      <c r="G86" s="71"/>
      <c r="H86" s="71"/>
      <c r="I86" s="71"/>
    </row>
    <row r="87" spans="1:9" ht="13.5">
      <c r="A87" s="71"/>
      <c r="B87" s="71"/>
      <c r="C87" s="71"/>
      <c r="D87" s="71"/>
      <c r="E87" s="71"/>
      <c r="F87" s="71"/>
      <c r="G87" s="71"/>
      <c r="H87" s="71"/>
      <c r="I87" s="71"/>
    </row>
  </sheetData>
  <sheetProtection/>
  <mergeCells count="9">
    <mergeCell ref="A83:I85"/>
    <mergeCell ref="A86:I87"/>
    <mergeCell ref="A3:I3"/>
    <mergeCell ref="A5:I5"/>
    <mergeCell ref="A7:F9"/>
    <mergeCell ref="G8:G9"/>
    <mergeCell ref="H8:H9"/>
    <mergeCell ref="I8:I9"/>
    <mergeCell ref="G7:I7"/>
  </mergeCells>
  <printOptions horizontalCentered="1"/>
  <pageMargins left="0.5118110236220472" right="0.5118110236220472" top="0.5118110236220472" bottom="0.5118110236220472" header="0.31496062992125984" footer="0.3937007874015748"/>
  <pageSetup fitToHeight="1" fitToWidth="1" horizontalDpi="600" verticalDpi="600" orientation="portrait" paperSize="9" scale="71" r:id="rId1"/>
  <ignoredErrors>
    <ignoredError sqref="I76" formula="1"/>
  </ignoredErrors>
</worksheet>
</file>

<file path=xl/worksheets/sheet8.xml><?xml version="1.0" encoding="utf-8"?>
<worksheet xmlns="http://schemas.openxmlformats.org/spreadsheetml/2006/main" xmlns:r="http://schemas.openxmlformats.org/officeDocument/2006/relationships">
  <sheetPr>
    <tabColor indexed="52"/>
  </sheetPr>
  <dimension ref="A1:L50"/>
  <sheetViews>
    <sheetView tabSelected="1" zoomScalePageLayoutView="0" workbookViewId="0" topLeftCell="A1">
      <selection activeCell="A6" sqref="A6"/>
    </sheetView>
  </sheetViews>
  <sheetFormatPr defaultColWidth="9.00390625" defaultRowHeight="13.5"/>
  <cols>
    <col min="1" max="1" width="4.875" style="0" bestFit="1" customWidth="1"/>
    <col min="2" max="2" width="7.375" style="0" bestFit="1" customWidth="1"/>
    <col min="3" max="3" width="13.875" style="0" bestFit="1" customWidth="1"/>
    <col min="4" max="7" width="18.625" style="0" customWidth="1"/>
    <col min="8" max="8" width="12.625" style="0" customWidth="1"/>
  </cols>
  <sheetData>
    <row r="1" spans="1:11" s="15" customFormat="1" ht="13.5">
      <c r="A1" s="13"/>
      <c r="B1" s="14"/>
      <c r="C1" s="14"/>
      <c r="E1" s="16"/>
      <c r="F1" s="16"/>
      <c r="G1" s="16"/>
      <c r="H1" s="16"/>
      <c r="I1" s="16"/>
      <c r="J1" s="16"/>
      <c r="K1" s="16"/>
    </row>
    <row r="2" spans="1:11" s="11" customFormat="1" ht="17.25">
      <c r="A2" s="72" t="s">
        <v>149</v>
      </c>
      <c r="B2" s="72"/>
      <c r="C2" s="72"/>
      <c r="D2" s="72"/>
      <c r="E2" s="72"/>
      <c r="F2" s="72"/>
      <c r="G2" s="72"/>
      <c r="H2" s="72"/>
      <c r="I2" s="41"/>
      <c r="J2" s="41"/>
      <c r="K2" s="41"/>
    </row>
    <row r="3" spans="1:11" s="11" customFormat="1" ht="13.5" customHeight="1">
      <c r="A3" s="40"/>
      <c r="B3" s="40"/>
      <c r="C3" s="40"/>
      <c r="D3" s="40"/>
      <c r="E3" s="40"/>
      <c r="F3" s="40"/>
      <c r="G3" s="40"/>
      <c r="H3" s="40"/>
      <c r="I3" s="40"/>
      <c r="J3" s="40"/>
      <c r="K3" s="40"/>
    </row>
    <row r="4" spans="1:11" s="11" customFormat="1" ht="13.5" customHeight="1">
      <c r="A4" s="42"/>
      <c r="B4" s="43"/>
      <c r="C4" s="43"/>
      <c r="D4" s="43"/>
      <c r="E4" s="43"/>
      <c r="F4" s="43"/>
      <c r="G4" s="44"/>
      <c r="H4" s="44"/>
      <c r="I4" s="42"/>
      <c r="J4" s="42"/>
      <c r="K4" s="42"/>
    </row>
    <row r="5" spans="1:12" s="11" customFormat="1" ht="13.5" customHeight="1">
      <c r="A5" s="42"/>
      <c r="B5" s="43"/>
      <c r="C5" s="45"/>
      <c r="D5" s="45"/>
      <c r="E5" s="43"/>
      <c r="F5" s="43"/>
      <c r="G5" s="44"/>
      <c r="H5" s="44"/>
      <c r="I5" s="42"/>
      <c r="J5" s="42"/>
      <c r="K5" s="42"/>
      <c r="L5" s="43"/>
    </row>
    <row r="6" spans="1:11" s="11" customFormat="1" ht="13.5" customHeight="1">
      <c r="A6" s="42"/>
      <c r="B6" s="43"/>
      <c r="C6" s="45"/>
      <c r="D6" s="43"/>
      <c r="E6" s="43"/>
      <c r="F6" s="43"/>
      <c r="G6" s="44"/>
      <c r="H6" s="44"/>
      <c r="I6" s="42"/>
      <c r="J6" s="42"/>
      <c r="K6" s="42"/>
    </row>
    <row r="7" spans="1:11" s="11" customFormat="1" ht="13.5" customHeight="1">
      <c r="A7" s="42"/>
      <c r="B7" s="43"/>
      <c r="C7" s="43"/>
      <c r="D7" s="43"/>
      <c r="E7" s="43"/>
      <c r="F7" s="43"/>
      <c r="G7" s="44"/>
      <c r="H7" s="44"/>
      <c r="I7" s="42"/>
      <c r="J7" s="42"/>
      <c r="K7" s="42"/>
    </row>
    <row r="8" spans="1:11" s="11" customFormat="1" ht="13.5" customHeight="1">
      <c r="A8" s="40"/>
      <c r="B8" s="40"/>
      <c r="C8" s="40"/>
      <c r="D8" s="40"/>
      <c r="E8" s="40"/>
      <c r="F8" s="40"/>
      <c r="G8" s="40"/>
      <c r="H8" s="40"/>
      <c r="I8" s="40"/>
      <c r="J8" s="40"/>
      <c r="K8" s="40"/>
    </row>
    <row r="9" spans="1:11" s="11" customFormat="1" ht="13.5">
      <c r="A9" s="11" t="s">
        <v>39</v>
      </c>
      <c r="B9" s="11" t="s">
        <v>40</v>
      </c>
      <c r="E9" s="46"/>
      <c r="F9" s="46"/>
      <c r="G9" s="46"/>
      <c r="H9" s="46"/>
      <c r="I9" s="46"/>
      <c r="J9" s="46"/>
      <c r="K9" s="46"/>
    </row>
    <row r="10" spans="1:10" s="11" customFormat="1" ht="13.5" customHeight="1">
      <c r="A10" s="11" t="s">
        <v>41</v>
      </c>
      <c r="B10" s="75" t="s">
        <v>141</v>
      </c>
      <c r="C10" s="75"/>
      <c r="D10" s="75"/>
      <c r="E10" s="75"/>
      <c r="F10" s="75"/>
      <c r="G10" s="75"/>
      <c r="H10" s="75"/>
      <c r="I10" s="47"/>
      <c r="J10" s="47"/>
    </row>
    <row r="11" spans="2:10" s="11" customFormat="1" ht="13.5">
      <c r="B11" s="75"/>
      <c r="C11" s="75"/>
      <c r="D11" s="75"/>
      <c r="E11" s="75"/>
      <c r="F11" s="75"/>
      <c r="G11" s="75"/>
      <c r="H11" s="75"/>
      <c r="I11" s="47"/>
      <c r="J11" s="47"/>
    </row>
    <row r="12" s="11" customFormat="1" ht="13.5"/>
    <row r="13" spans="1:11" s="11" customFormat="1" ht="13.5">
      <c r="A13" s="11" t="s">
        <v>127</v>
      </c>
      <c r="B13" s="11" t="s">
        <v>128</v>
      </c>
      <c r="C13" s="11" t="s">
        <v>129</v>
      </c>
      <c r="D13" s="46"/>
      <c r="E13" s="46"/>
      <c r="F13" s="46"/>
      <c r="G13" s="46"/>
      <c r="H13" s="46"/>
      <c r="I13" s="46"/>
      <c r="K13" s="46"/>
    </row>
    <row r="14" spans="3:11" s="11" customFormat="1" ht="13.5">
      <c r="C14" s="11" t="s">
        <v>145</v>
      </c>
      <c r="D14" s="46"/>
      <c r="E14" s="46"/>
      <c r="F14" s="46"/>
      <c r="G14" s="46"/>
      <c r="H14" s="46"/>
      <c r="I14" s="46"/>
      <c r="K14" s="46"/>
    </row>
    <row r="15" spans="4:11" s="11" customFormat="1" ht="13.5">
      <c r="D15" s="46"/>
      <c r="E15" s="46"/>
      <c r="F15" s="46"/>
      <c r="G15" s="46"/>
      <c r="H15" s="46"/>
      <c r="I15" s="46"/>
      <c r="K15" s="46"/>
    </row>
    <row r="16" spans="1:11" s="11" customFormat="1" ht="13.5">
      <c r="A16" s="11" t="s">
        <v>127</v>
      </c>
      <c r="B16" s="11" t="s">
        <v>130</v>
      </c>
      <c r="C16" s="11" t="s">
        <v>42</v>
      </c>
      <c r="D16" s="46"/>
      <c r="E16" s="46"/>
      <c r="F16" s="46"/>
      <c r="G16" s="46"/>
      <c r="H16" s="46"/>
      <c r="I16" s="46"/>
      <c r="K16" s="46"/>
    </row>
    <row r="17" s="11" customFormat="1" ht="13.5">
      <c r="C17" s="11" t="s">
        <v>43</v>
      </c>
    </row>
    <row r="18" spans="3:9" s="11" customFormat="1" ht="13.5" customHeight="1">
      <c r="C18" s="11" t="s">
        <v>131</v>
      </c>
      <c r="D18" s="47"/>
      <c r="E18" s="47"/>
      <c r="F18" s="47"/>
      <c r="G18" s="47"/>
      <c r="H18" s="47"/>
      <c r="I18" s="47"/>
    </row>
    <row r="19" spans="3:9" s="11" customFormat="1" ht="13.5">
      <c r="C19" s="47"/>
      <c r="D19" s="47"/>
      <c r="E19" s="47"/>
      <c r="F19" s="47"/>
      <c r="G19" s="47"/>
      <c r="H19" s="47"/>
      <c r="I19" s="47"/>
    </row>
    <row r="20" s="11" customFormat="1" ht="13.5"/>
    <row r="21" spans="2:11" s="11" customFormat="1" ht="13.5">
      <c r="B21" s="11" t="s">
        <v>132</v>
      </c>
      <c r="C21" s="11" t="s">
        <v>133</v>
      </c>
      <c r="E21" s="46"/>
      <c r="F21" s="46"/>
      <c r="G21" s="46"/>
      <c r="H21" s="46"/>
      <c r="I21" s="46"/>
      <c r="K21" s="46"/>
    </row>
    <row r="22" spans="3:11" s="11" customFormat="1" ht="13.5" customHeight="1">
      <c r="C22" s="71" t="s">
        <v>134</v>
      </c>
      <c r="D22" s="71"/>
      <c r="E22" s="71"/>
      <c r="F22" s="71"/>
      <c r="G22" s="71"/>
      <c r="H22" s="71"/>
      <c r="I22" s="9"/>
      <c r="K22" s="9"/>
    </row>
    <row r="23" spans="3:11" s="11" customFormat="1" ht="13.5">
      <c r="C23" s="71"/>
      <c r="D23" s="71"/>
      <c r="E23" s="71"/>
      <c r="F23" s="71"/>
      <c r="G23" s="71"/>
      <c r="H23" s="71"/>
      <c r="I23" s="9"/>
      <c r="K23" s="9"/>
    </row>
    <row r="24" spans="4:11" s="11" customFormat="1" ht="13.5">
      <c r="D24" s="46"/>
      <c r="E24" s="46"/>
      <c r="F24" s="46"/>
      <c r="G24" s="46"/>
      <c r="H24" s="46"/>
      <c r="I24" s="46"/>
      <c r="K24" s="46"/>
    </row>
    <row r="25" spans="2:11" s="11" customFormat="1" ht="13.5">
      <c r="B25" s="11" t="s">
        <v>135</v>
      </c>
      <c r="C25" s="11" t="s">
        <v>136</v>
      </c>
      <c r="E25" s="46"/>
      <c r="F25" s="46"/>
      <c r="G25" s="46"/>
      <c r="H25" s="46"/>
      <c r="I25" s="46"/>
      <c r="K25" s="46"/>
    </row>
    <row r="26" spans="3:11" s="11" customFormat="1" ht="13.5">
      <c r="C26" s="11" t="s">
        <v>48</v>
      </c>
      <c r="D26" s="46"/>
      <c r="E26" s="46"/>
      <c r="F26" s="46"/>
      <c r="G26" s="46"/>
      <c r="H26" s="46"/>
      <c r="I26" s="46"/>
      <c r="K26" s="46"/>
    </row>
    <row r="27" spans="5:11" s="11" customFormat="1" ht="13.5">
      <c r="E27" s="46"/>
      <c r="F27" s="46"/>
      <c r="G27" s="46"/>
      <c r="H27" s="46"/>
      <c r="I27" s="46"/>
      <c r="J27" s="46"/>
      <c r="K27" s="46"/>
    </row>
    <row r="28" spans="1:11" s="11" customFormat="1" ht="13.5">
      <c r="A28" s="11" t="s">
        <v>138</v>
      </c>
      <c r="B28" s="11" t="s">
        <v>44</v>
      </c>
      <c r="E28" s="46"/>
      <c r="F28" s="46"/>
      <c r="H28" s="46"/>
      <c r="I28" s="46"/>
      <c r="J28" s="46"/>
      <c r="K28" s="46"/>
    </row>
    <row r="29" ht="13.5">
      <c r="H29" s="35" t="s">
        <v>84</v>
      </c>
    </row>
    <row r="30" spans="2:8" ht="13.5">
      <c r="B30" s="84" t="s">
        <v>121</v>
      </c>
      <c r="C30" s="84"/>
      <c r="D30" s="81" t="s">
        <v>119</v>
      </c>
      <c r="E30" s="82"/>
      <c r="F30" s="83"/>
      <c r="G30" s="66" t="s">
        <v>50</v>
      </c>
      <c r="H30" s="84" t="s">
        <v>122</v>
      </c>
    </row>
    <row r="31" spans="2:8" ht="60" customHeight="1">
      <c r="B31" s="84"/>
      <c r="C31" s="84"/>
      <c r="D31" s="64" t="s">
        <v>87</v>
      </c>
      <c r="E31" s="64" t="s">
        <v>87</v>
      </c>
      <c r="F31" s="64" t="s">
        <v>87</v>
      </c>
      <c r="G31" s="64" t="s">
        <v>87</v>
      </c>
      <c r="H31" s="84"/>
    </row>
    <row r="32" spans="2:8" ht="13.5">
      <c r="B32" s="32" t="s">
        <v>123</v>
      </c>
      <c r="C32" s="33" t="s">
        <v>17</v>
      </c>
      <c r="D32" s="28"/>
      <c r="E32" s="28"/>
      <c r="F32" s="28"/>
      <c r="G32" s="28"/>
      <c r="H32" s="28"/>
    </row>
    <row r="33" spans="2:8" ht="13.5">
      <c r="B33" s="31"/>
      <c r="C33" s="27" t="s">
        <v>140</v>
      </c>
      <c r="D33" s="34">
        <v>5000</v>
      </c>
      <c r="E33" s="34">
        <v>5000</v>
      </c>
      <c r="F33" s="34">
        <v>5000</v>
      </c>
      <c r="G33" s="34">
        <v>5000</v>
      </c>
      <c r="H33" s="54">
        <f>SUM(D33:G33)</f>
        <v>20000</v>
      </c>
    </row>
    <row r="34" spans="2:8" ht="13.5">
      <c r="B34" s="26"/>
      <c r="C34" s="17" t="s">
        <v>18</v>
      </c>
      <c r="D34" s="34">
        <v>143800</v>
      </c>
      <c r="E34" s="34">
        <v>48440</v>
      </c>
      <c r="F34" s="34">
        <v>57080</v>
      </c>
      <c r="G34" s="34">
        <v>50680</v>
      </c>
      <c r="H34" s="54">
        <f>SUM(D34:G34)</f>
        <v>300000</v>
      </c>
    </row>
    <row r="35" spans="2:8" ht="13.5">
      <c r="B35" s="26"/>
      <c r="C35" s="17" t="s">
        <v>46</v>
      </c>
      <c r="D35" s="34">
        <v>55800</v>
      </c>
      <c r="E35" s="34">
        <v>20040</v>
      </c>
      <c r="F35" s="34">
        <v>23280</v>
      </c>
      <c r="G35" s="34">
        <v>20880</v>
      </c>
      <c r="H35" s="54">
        <f>SUM(D35:G35)</f>
        <v>120000</v>
      </c>
    </row>
    <row r="36" spans="2:8" ht="13.5">
      <c r="B36" s="26"/>
      <c r="C36" s="17" t="s">
        <v>19</v>
      </c>
      <c r="D36" s="34">
        <v>51150</v>
      </c>
      <c r="E36" s="34">
        <v>18370</v>
      </c>
      <c r="F36" s="34">
        <v>21340</v>
      </c>
      <c r="G36" s="34">
        <v>19140</v>
      </c>
      <c r="H36" s="54">
        <f>SUM(D36:G36)</f>
        <v>110000</v>
      </c>
    </row>
    <row r="37" spans="2:8" ht="13.5">
      <c r="B37" s="26"/>
      <c r="C37" s="27" t="s">
        <v>21</v>
      </c>
      <c r="D37" s="53">
        <f>SUM(D33:D36)</f>
        <v>255750</v>
      </c>
      <c r="E37" s="53">
        <f>SUM(E33:E36)</f>
        <v>91850</v>
      </c>
      <c r="F37" s="53">
        <f>SUM(F33:F36)</f>
        <v>106700</v>
      </c>
      <c r="G37" s="53">
        <f>SUM(G33:G36)</f>
        <v>95700</v>
      </c>
      <c r="H37" s="53">
        <f>SUM(D37:G37)</f>
        <v>550000</v>
      </c>
    </row>
    <row r="38" spans="2:8" ht="13.5">
      <c r="B38" s="31" t="s">
        <v>124</v>
      </c>
      <c r="C38" s="27" t="s">
        <v>23</v>
      </c>
      <c r="D38" s="34"/>
      <c r="E38" s="34"/>
      <c r="F38" s="34"/>
      <c r="G38" s="34"/>
      <c r="H38" s="34"/>
    </row>
    <row r="39" spans="2:8" ht="13.5">
      <c r="B39" s="26"/>
      <c r="C39" s="17" t="s">
        <v>25</v>
      </c>
      <c r="D39" s="34">
        <v>20920</v>
      </c>
      <c r="E39" s="34">
        <v>9000</v>
      </c>
      <c r="F39" s="34">
        <v>10080</v>
      </c>
      <c r="G39" s="34">
        <v>0</v>
      </c>
      <c r="H39" s="54">
        <f aca="true" t="shared" si="0" ref="H39:H50">SUM(D39:G39)</f>
        <v>40000</v>
      </c>
    </row>
    <row r="40" spans="2:8" ht="13.5">
      <c r="B40" s="26"/>
      <c r="C40" s="17" t="s">
        <v>72</v>
      </c>
      <c r="D40" s="34">
        <v>23250</v>
      </c>
      <c r="E40" s="34">
        <v>8350</v>
      </c>
      <c r="F40" s="34">
        <v>9700</v>
      </c>
      <c r="G40" s="34">
        <v>8700</v>
      </c>
      <c r="H40" s="54">
        <f t="shared" si="0"/>
        <v>50000</v>
      </c>
    </row>
    <row r="41" spans="2:8" ht="13.5">
      <c r="B41" s="26"/>
      <c r="C41" s="17" t="s">
        <v>73</v>
      </c>
      <c r="D41" s="34">
        <v>32550</v>
      </c>
      <c r="E41" s="34">
        <v>11690</v>
      </c>
      <c r="F41" s="34">
        <v>13580</v>
      </c>
      <c r="G41" s="34">
        <v>12180</v>
      </c>
      <c r="H41" s="54">
        <f t="shared" si="0"/>
        <v>70000</v>
      </c>
    </row>
    <row r="42" spans="2:8" ht="13.5">
      <c r="B42" s="26"/>
      <c r="C42" s="17" t="s">
        <v>74</v>
      </c>
      <c r="D42" s="34">
        <v>18600</v>
      </c>
      <c r="E42" s="34">
        <v>6680</v>
      </c>
      <c r="F42" s="34">
        <v>7760</v>
      </c>
      <c r="G42" s="34">
        <v>6960</v>
      </c>
      <c r="H42" s="54">
        <f t="shared" si="0"/>
        <v>40000</v>
      </c>
    </row>
    <row r="43" spans="2:8" ht="13.5">
      <c r="B43" s="26"/>
      <c r="C43" s="17" t="s">
        <v>75</v>
      </c>
      <c r="D43" s="34">
        <v>79050</v>
      </c>
      <c r="E43" s="34">
        <v>28390</v>
      </c>
      <c r="F43" s="34">
        <v>32980</v>
      </c>
      <c r="G43" s="34">
        <v>29580</v>
      </c>
      <c r="H43" s="54">
        <f t="shared" si="0"/>
        <v>170000</v>
      </c>
    </row>
    <row r="44" spans="2:8" ht="13.5">
      <c r="B44" s="26"/>
      <c r="C44" s="17" t="s">
        <v>116</v>
      </c>
      <c r="D44" s="34">
        <v>74400</v>
      </c>
      <c r="E44" s="34">
        <v>26720</v>
      </c>
      <c r="F44" s="34">
        <v>31040</v>
      </c>
      <c r="G44" s="34">
        <v>27840</v>
      </c>
      <c r="H44" s="54">
        <f t="shared" si="0"/>
        <v>160000</v>
      </c>
    </row>
    <row r="45" spans="2:8" ht="13.5">
      <c r="B45" s="26"/>
      <c r="C45" s="17" t="s">
        <v>125</v>
      </c>
      <c r="D45" s="34">
        <v>116250</v>
      </c>
      <c r="E45" s="34">
        <v>41750</v>
      </c>
      <c r="F45" s="34">
        <v>48500</v>
      </c>
      <c r="G45" s="34">
        <v>43500</v>
      </c>
      <c r="H45" s="54">
        <f t="shared" si="0"/>
        <v>250000</v>
      </c>
    </row>
    <row r="46" spans="2:8" ht="13.5">
      <c r="B46" s="26"/>
      <c r="C46" s="17" t="s">
        <v>77</v>
      </c>
      <c r="D46" s="34">
        <v>13950</v>
      </c>
      <c r="E46" s="34">
        <v>5010</v>
      </c>
      <c r="F46" s="34">
        <v>5820</v>
      </c>
      <c r="G46" s="34">
        <v>5220</v>
      </c>
      <c r="H46" s="54">
        <f t="shared" si="0"/>
        <v>30000</v>
      </c>
    </row>
    <row r="47" spans="2:8" ht="13.5">
      <c r="B47" s="26"/>
      <c r="C47" s="17" t="s">
        <v>24</v>
      </c>
      <c r="D47" s="34">
        <v>0</v>
      </c>
      <c r="E47" s="34">
        <v>0</v>
      </c>
      <c r="F47" s="34">
        <v>0</v>
      </c>
      <c r="G47" s="34">
        <v>0</v>
      </c>
      <c r="H47" s="54">
        <f t="shared" si="0"/>
        <v>0</v>
      </c>
    </row>
    <row r="48" spans="2:8" ht="13.5">
      <c r="B48" s="26"/>
      <c r="C48" s="17" t="s">
        <v>78</v>
      </c>
      <c r="D48" s="34">
        <v>37200</v>
      </c>
      <c r="E48" s="34">
        <v>13360</v>
      </c>
      <c r="F48" s="34">
        <v>15520</v>
      </c>
      <c r="G48" s="34">
        <v>13920</v>
      </c>
      <c r="H48" s="54">
        <f t="shared" si="0"/>
        <v>80000</v>
      </c>
    </row>
    <row r="49" spans="2:8" ht="13.5">
      <c r="B49" s="26"/>
      <c r="C49" s="27" t="s">
        <v>26</v>
      </c>
      <c r="D49" s="53">
        <f>SUM(D39:D48)</f>
        <v>416170</v>
      </c>
      <c r="E49" s="53">
        <f>SUM(E39:E48)</f>
        <v>150950</v>
      </c>
      <c r="F49" s="53">
        <f>SUM(F39:F48)</f>
        <v>174980</v>
      </c>
      <c r="G49" s="53">
        <f>SUM(G39:G48)</f>
        <v>147900</v>
      </c>
      <c r="H49" s="53">
        <f t="shared" si="0"/>
        <v>890000</v>
      </c>
    </row>
    <row r="50" spans="2:8" ht="14.25" thickBot="1">
      <c r="B50" s="29"/>
      <c r="C50" s="30" t="s">
        <v>81</v>
      </c>
      <c r="D50" s="55">
        <f>SUM(D37,D49)</f>
        <v>671920</v>
      </c>
      <c r="E50" s="55">
        <f>SUM(E37,E49)</f>
        <v>242800</v>
      </c>
      <c r="F50" s="55">
        <f>SUM(F37,F49)</f>
        <v>281680</v>
      </c>
      <c r="G50" s="55">
        <f>SUM(G37,G49)</f>
        <v>243600</v>
      </c>
      <c r="H50" s="55">
        <f t="shared" si="0"/>
        <v>1440000</v>
      </c>
    </row>
    <row r="51" ht="14.25" thickTop="1"/>
  </sheetData>
  <sheetProtection/>
  <mergeCells count="6">
    <mergeCell ref="A2:H2"/>
    <mergeCell ref="C22:H23"/>
    <mergeCell ref="D30:F30"/>
    <mergeCell ref="H30:H31"/>
    <mergeCell ref="B30:C31"/>
    <mergeCell ref="B10:H11"/>
  </mergeCells>
  <printOptions/>
  <pageMargins left="0.7874015748031497" right="0.7874015748031497" top="0.984251968503937" bottom="0.984251968503937" header="0.5118110236220472" footer="0.5118110236220472"/>
  <pageSetup horizontalDpi="600" verticalDpi="600" orientation="portrait" paperSize="9" scale="75" r:id="rId2"/>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kumamoto</cp:lastModifiedBy>
  <cp:lastPrinted>2019-12-20T07:16:25Z</cp:lastPrinted>
  <dcterms:created xsi:type="dcterms:W3CDTF">2011-02-22T08:54:58Z</dcterms:created>
  <dcterms:modified xsi:type="dcterms:W3CDTF">2020-01-20T08:27:06Z</dcterms:modified>
  <cp:category/>
  <cp:version/>
  <cp:contentType/>
  <cp:contentStatus/>
</cp:coreProperties>
</file>