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4940" windowHeight="9000" tabRatio="937" activeTab="0"/>
  </bookViews>
  <sheets>
    <sheet name="財産目録 " sheetId="1" r:id="rId1"/>
    <sheet name="貸借対照表(報告式）" sheetId="2" r:id="rId2"/>
    <sheet name="貸借対照表 (勘定式)" sheetId="3" r:id="rId3"/>
    <sheet name="収支計算書" sheetId="4" r:id="rId4"/>
    <sheet name="財産目録（記入例）" sheetId="5" r:id="rId5"/>
    <sheet name="貸借対照表 （報告式）(記入例)" sheetId="6" r:id="rId6"/>
    <sheet name="貸借対照表 (勘定式) (記入例)" sheetId="7" r:id="rId7"/>
    <sheet name="収支計算書 (記入例)" sheetId="8" r:id="rId8"/>
  </sheets>
  <definedNames/>
  <calcPr fullCalcOnLoad="1"/>
</workbook>
</file>

<file path=xl/sharedStrings.xml><?xml version="1.0" encoding="utf-8"?>
<sst xmlns="http://schemas.openxmlformats.org/spreadsheetml/2006/main" count="408" uniqueCount="209">
  <si>
    <t>(資金収支の部）</t>
  </si>
  <si>
    <t>Ⅰ　経常収入の部</t>
  </si>
  <si>
    <t>１会費・入会金収入</t>
  </si>
  <si>
    <t>２事業収入</t>
  </si>
  <si>
    <t>○○事業収入</t>
  </si>
  <si>
    <t>△△事業収入</t>
  </si>
  <si>
    <t>　　　・・・・・・・</t>
  </si>
  <si>
    <t>　　　・・・・・・・</t>
  </si>
  <si>
    <t>３　　・・・・・・・</t>
  </si>
  <si>
    <t>４　　・・・・・・・</t>
  </si>
  <si>
    <t>Ⅱ　経常支出の部</t>
  </si>
  <si>
    <t>１事業費</t>
  </si>
  <si>
    <t>○○事業費</t>
  </si>
  <si>
    <t>△△事業費</t>
  </si>
  <si>
    <t>２管理費</t>
  </si>
  <si>
    <t>経常収支差額</t>
  </si>
  <si>
    <t>Ⅲ　その他資金収入の部</t>
  </si>
  <si>
    <t>その他資金収入合計</t>
  </si>
  <si>
    <t>Ⅳ　その他資金支出の部</t>
  </si>
  <si>
    <t>その他資金支出合計</t>
  </si>
  <si>
    <t>当期収支差額</t>
  </si>
  <si>
    <t>次期繰越収支差額</t>
  </si>
  <si>
    <t>（正味財産増減の部）</t>
  </si>
  <si>
    <t>Ⅴ　正味財産増加の部</t>
  </si>
  <si>
    <t>１資産増加額</t>
  </si>
  <si>
    <t>２負債減少額</t>
  </si>
  <si>
    <t>増加額合計</t>
  </si>
  <si>
    <t>Ⅵ　正味財産減少の部</t>
  </si>
  <si>
    <t>１資産減少額</t>
  </si>
  <si>
    <t>２負債増加額</t>
  </si>
  <si>
    <t>減少額合計</t>
  </si>
  <si>
    <r>
      <t>当期正味財産増加額</t>
    </r>
    <r>
      <rPr>
        <sz val="11"/>
        <rFont val="ＭＳ Ｐゴシック"/>
        <family val="3"/>
      </rPr>
      <t>（減少額）</t>
    </r>
  </si>
  <si>
    <t>当期正味財産合計</t>
  </si>
  <si>
    <t>（特定非営利活動法人の名称）</t>
  </si>
  <si>
    <t>金額（単位：円）</t>
  </si>
  <si>
    <t>　　年　　月　　日現在</t>
  </si>
  <si>
    <t>Ⅰ　資産の部</t>
  </si>
  <si>
    <t>１流動資産</t>
  </si>
  <si>
    <t>２固定資産</t>
  </si>
  <si>
    <t>　　・・・・・・・</t>
  </si>
  <si>
    <t>　　・・・・・・・</t>
  </si>
  <si>
    <t>Ⅱ　負債の部</t>
  </si>
  <si>
    <t>１流動負債</t>
  </si>
  <si>
    <t>２固定負債</t>
  </si>
  <si>
    <t>Ⅲ　正味財産の部</t>
  </si>
  <si>
    <t>前期繰越正味財産</t>
  </si>
  <si>
    <t>当期正味財産増加額（減少額）</t>
  </si>
  <si>
    <t>正味財産合計</t>
  </si>
  <si>
    <t>負債及び正味財産合計</t>
  </si>
  <si>
    <t>３　　・・・・・・・</t>
  </si>
  <si>
    <t>　　　・・・・・・・</t>
  </si>
  <si>
    <t>２　　・・・・・・・</t>
  </si>
  <si>
    <t>３　　・・・・・・・</t>
  </si>
  <si>
    <t>　　（プラスの場合再掲）</t>
  </si>
  <si>
    <t>　　・・・・・・・</t>
  </si>
  <si>
    <t>　　・・・・・・・</t>
  </si>
  <si>
    <t>　　（マイナスの場合再掲）</t>
  </si>
  <si>
    <t>　　　・・・・・・・</t>
  </si>
  <si>
    <t>３　　・・・・・・・</t>
  </si>
  <si>
    <t>　　　・・・・・・・</t>
  </si>
  <si>
    <t>　　（プラスの場合再掲）</t>
  </si>
  <si>
    <t>　　・・・・・・・</t>
  </si>
  <si>
    <t>　　・・・・・・・</t>
  </si>
  <si>
    <t>　　（マイナスの場合再掲）</t>
  </si>
  <si>
    <t>　　・・・・・・・</t>
  </si>
  <si>
    <t>会費収入</t>
  </si>
  <si>
    <t>機関誌発行</t>
  </si>
  <si>
    <t>補助金等収入</t>
  </si>
  <si>
    <t>・○×財団助成金</t>
  </si>
  <si>
    <t>・・・・・・・補助金</t>
  </si>
  <si>
    <t>４借入金</t>
  </si>
  <si>
    <t>短期借入金××銀行○○支店</t>
  </si>
  <si>
    <t>理事長立替金</t>
  </si>
  <si>
    <t>５寄付金収入</t>
  </si>
  <si>
    <t>７その他の事業会計からの繰入れ</t>
  </si>
  <si>
    <t>特定非営利活動法人パレアの会</t>
  </si>
  <si>
    <t>◇◇事業費</t>
  </si>
  <si>
    <t>情報誌発行</t>
  </si>
  <si>
    <t>・役員報酬</t>
  </si>
  <si>
    <t>・福利厚生費</t>
  </si>
  <si>
    <t>・旅費交通費</t>
  </si>
  <si>
    <t>・通信運搬費</t>
  </si>
  <si>
    <t>・印刷製本費</t>
  </si>
  <si>
    <t>・消耗品費</t>
  </si>
  <si>
    <t>・什器備品費</t>
  </si>
  <si>
    <t>・光熱水費</t>
  </si>
  <si>
    <t>・保険料</t>
  </si>
  <si>
    <t>・雑費</t>
  </si>
  <si>
    <t>予備費</t>
  </si>
  <si>
    <t>３その他</t>
  </si>
  <si>
    <t>経常収入合計</t>
  </si>
  <si>
    <t>経常支出合計</t>
  </si>
  <si>
    <t>資産合計</t>
  </si>
  <si>
    <t>流動負債合計</t>
  </si>
  <si>
    <t>固定負債合計</t>
  </si>
  <si>
    <t>流動資産合計</t>
  </si>
  <si>
    <t>固定資産合計</t>
  </si>
  <si>
    <t>負債合計</t>
  </si>
  <si>
    <t>１　流動資産</t>
  </si>
  <si>
    <t>現金預金</t>
  </si>
  <si>
    <t>２　固定資産</t>
  </si>
  <si>
    <t>Ⅰ資産の部</t>
  </si>
  <si>
    <t>Ⅱ負債の部</t>
  </si>
  <si>
    <t>１　流動負債</t>
  </si>
  <si>
    <t>２　固定負債</t>
  </si>
  <si>
    <t>退職給与引当金</t>
  </si>
  <si>
    <t>正味財産</t>
  </si>
  <si>
    <t>　・・・・・・・　　・・・・・・・</t>
  </si>
  <si>
    <t>・・・・・・・　　　・・・・・・・</t>
  </si>
  <si>
    <t>・・・・・・・　　・・・・・・・</t>
  </si>
  <si>
    <t>・・・・・・・　　・・・・・・・</t>
  </si>
  <si>
    <t>土地　(熊本市：○○平米）</t>
  </si>
  <si>
    <t>家屋 （事務所建物）</t>
  </si>
  <si>
    <t>現金</t>
  </si>
  <si>
    <t>預金</t>
  </si>
  <si>
    <t>未収金</t>
  </si>
  <si>
    <t>土地</t>
  </si>
  <si>
    <t>家屋</t>
  </si>
  <si>
    <t>短期借入金</t>
  </si>
  <si>
    <t>預かり金</t>
  </si>
  <si>
    <t>長期借入金</t>
  </si>
  <si>
    <t>(備考）</t>
  </si>
  <si>
    <t>（備考）</t>
  </si>
  <si>
    <t>当期収支差額（Ａ）－（Ｂ）</t>
  </si>
  <si>
    <t>前期繰越収支差額（Ｃ）　※１</t>
  </si>
  <si>
    <t>次期繰越収支差額（Ａ）－（Ｂ）＋（Ｃ）</t>
  </si>
  <si>
    <t>前期繰越正味財産額　※２</t>
  </si>
  <si>
    <t>※２：初年度の場合は「設立時正味財産額」となる。</t>
  </si>
  <si>
    <t>※１：初年度の場合は「設立時資金有高」となる。</t>
  </si>
  <si>
    <t>科目</t>
  </si>
  <si>
    <t>　１　流動資産</t>
  </si>
  <si>
    <t>　　　　・・・・・・・</t>
  </si>
  <si>
    <t>　流動資産合計</t>
  </si>
  <si>
    <t>　２　固定資産</t>
  </si>
  <si>
    <t>　１　流動負債</t>
  </si>
  <si>
    <t>　流動負債合計</t>
  </si>
  <si>
    <t>　２　固定負債</t>
  </si>
  <si>
    <t>　固定負債合計</t>
  </si>
  <si>
    <t>　前期繰越正味財産</t>
  </si>
  <si>
    <t>　当期正味財産</t>
  </si>
  <si>
    <t>　　増加額（減少額）</t>
  </si>
  <si>
    <t>　正味財産合計</t>
  </si>
  <si>
    <r>
      <t xml:space="preserve"> </t>
    </r>
    <r>
      <rPr>
        <sz val="11"/>
        <rFont val="ＭＳ Ｐゴシック"/>
        <family val="3"/>
      </rPr>
      <t xml:space="preserve">          </t>
    </r>
    <r>
      <rPr>
        <sz val="11"/>
        <rFont val="ＭＳ Ｐゴシック"/>
        <family val="3"/>
      </rPr>
      <t>（特定非営利活動法人の名称）</t>
    </r>
  </si>
  <si>
    <t>　　　現金</t>
  </si>
  <si>
    <t>　　　預金</t>
  </si>
  <si>
    <t>　　　未収金</t>
  </si>
  <si>
    <t>　　　土地</t>
  </si>
  <si>
    <t>　　　家屋</t>
  </si>
  <si>
    <t>　固定資産合計</t>
  </si>
  <si>
    <t>　　　短期借入金</t>
  </si>
  <si>
    <t>　　　預かり金</t>
  </si>
  <si>
    <t>　　　理事長立替金</t>
  </si>
  <si>
    <t>　　　長期借入金</t>
  </si>
  <si>
    <t>　　　退職給与引当金</t>
  </si>
  <si>
    <r>
      <t xml:space="preserve"> </t>
    </r>
    <r>
      <rPr>
        <sz val="11"/>
        <rFont val="ＭＳ Ｐゴシック"/>
        <family val="3"/>
      </rPr>
      <t xml:space="preserve">   </t>
    </r>
    <r>
      <rPr>
        <sz val="11"/>
        <rFont val="ＭＳ Ｐゴシック"/>
        <family val="3"/>
      </rPr>
      <t>（特定非営利活動法人の名称）</t>
    </r>
  </si>
  <si>
    <t>　現金　（現金手許有髙）</t>
  </si>
  <si>
    <t>　普通預金（○○銀行○○支店）</t>
  </si>
  <si>
    <t>土地（○○平米）</t>
  </si>
  <si>
    <t>利付国債（○○銘柄）</t>
  </si>
  <si>
    <t>短期借入金（○○銀行○○支店）</t>
  </si>
  <si>
    <t>預かり金（職員に対する源泉所得税）</t>
  </si>
  <si>
    <t>長期借入金（○○銀行○○支店）</t>
  </si>
  <si>
    <t>　現金（現金手許有髙）</t>
  </si>
  <si>
    <t>車両　（○台）</t>
  </si>
  <si>
    <t>未収金（××年度会費×名分）</t>
  </si>
  <si>
    <t>車両</t>
  </si>
  <si>
    <t>　　　車両</t>
  </si>
  <si>
    <t>１入会金・会費収入</t>
  </si>
  <si>
    <r>
      <t xml:space="preserve">  </t>
    </r>
    <r>
      <rPr>
        <sz val="11"/>
        <rFont val="ＭＳ Ｐゴシック"/>
        <family val="3"/>
      </rPr>
      <t>・正会員会費6</t>
    </r>
    <r>
      <rPr>
        <sz val="11"/>
        <rFont val="ＭＳ Ｐゴシック"/>
        <family val="3"/>
      </rPr>
      <t>,000×15人</t>
    </r>
  </si>
  <si>
    <r>
      <t xml:space="preserve">  </t>
    </r>
    <r>
      <rPr>
        <sz val="11"/>
        <rFont val="ＭＳ Ｐゴシック"/>
        <family val="3"/>
      </rPr>
      <t>・賛助会員会費3</t>
    </r>
    <r>
      <rPr>
        <sz val="11"/>
        <rFont val="ＭＳ Ｐゴシック"/>
        <family val="3"/>
      </rPr>
      <t>,</t>
    </r>
    <r>
      <rPr>
        <sz val="11"/>
        <rFont val="ＭＳ Ｐゴシック"/>
        <family val="3"/>
      </rPr>
      <t>000×1</t>
    </r>
    <r>
      <rPr>
        <sz val="11"/>
        <rFont val="ＭＳ Ｐゴシック"/>
        <family val="3"/>
      </rPr>
      <t>0</t>
    </r>
    <r>
      <rPr>
        <sz val="11"/>
        <rFont val="ＭＳ Ｐゴシック"/>
        <family val="3"/>
      </rPr>
      <t>人</t>
    </r>
  </si>
  <si>
    <t>・賃借料</t>
  </si>
  <si>
    <t>　　　　正味財産合計</t>
  </si>
  <si>
    <t>　負債及び</t>
  </si>
  <si>
    <t>１固定資産売却収入</t>
  </si>
  <si>
    <t>１固定資産取得支出</t>
  </si>
  <si>
    <r>
      <t>入会金収入（正会員）1</t>
    </r>
    <r>
      <rPr>
        <sz val="11"/>
        <rFont val="ＭＳ Ｐゴシック"/>
        <family val="3"/>
      </rPr>
      <t>0,000×10人</t>
    </r>
  </si>
  <si>
    <t>６雑収入（預金利息）</t>
  </si>
  <si>
    <t>経常収入合計　（Ａ）</t>
  </si>
  <si>
    <t>経常支出合計　（Ｂ）</t>
  </si>
  <si>
    <t>金額(単位：円）</t>
  </si>
  <si>
    <t>科目・摘要</t>
  </si>
  <si>
    <t>　　　　年　　月　　日現在</t>
  </si>
  <si>
    <t>年　　月　　日現在</t>
  </si>
  <si>
    <t>　　　　年　　月　　日から　　　　年　　月　　日まで</t>
  </si>
  <si>
    <t>○○年度（　　　　　　　　①　　　　　　　　　）会計収支計算書</t>
  </si>
  <si>
    <t>○○年度（　　　　　　　　①　　　　　　　　　）会計貸借対照表</t>
  </si>
  <si>
    <t>○○年度（　　　　　　　　　　　①　　　　　　　　）会計財産目録</t>
  </si>
  <si>
    <t>（①）の部分には、財産目録を会計ごとに区分して作成する場合には、「特定非営利活動に係る事業」、又は「その他の事業」と記載し、それぞれ別葉として作成する。（ただし、財産目録については会計ごとに作成せず、法人単位に作成することも考えられる。その場合、この書類の題名は、単に「財産目録」となる。）</t>
  </si>
  <si>
    <t>前事業年度の末日現在における資産及び負債を記載する。</t>
  </si>
  <si>
    <t>前事業年度の末日現在における資産、負債及び財産を記載する。</t>
  </si>
  <si>
    <t>（①）の部分には、「特定非営利活動に係る事業」、又はその他の事業を行う場合にあっては「その他の事業」と記載し、それぞれ区分して別葉として作成する。</t>
  </si>
  <si>
    <t>（①）の部分には、「特定非営利活動に係る事業」、又はその他の事業を行う場合には「その他の事業」と記載し、事業毎に区分して別葉として作成する。</t>
  </si>
  <si>
    <t>定款上、「その他の事業」に関する事項を定めている場合は、前事業年度に実施しなかった場合でも収入支出０円の収支計算書を作成する。</t>
  </si>
  <si>
    <t>その他の事業から収入が生じた場合は、その他の事業会計収支計算書及び特定非営利活動に係る事業会計収支計算書について、その他の事業会計から特定非営利活動に係る事業会計収支計算書への繰入が明らかになるような科目を追加する。</t>
  </si>
  <si>
    <t>「事業費」とは、法人の事業の実施のために直接要する支出で、管理費以外のものをいい、会計処理上は、事業の種類ごとに区分して記載する。事業費の例としては、「○○事業費」（注…当該事業の実施のために直接要する人件費・交通費等の費用が含まれる。）等が挙げられる。</t>
  </si>
  <si>
    <t>○○年度特定非営利活動に係る事業会計財産目録</t>
  </si>
  <si>
    <t>○○年○○月○○日現在</t>
  </si>
  <si>
    <t>２　（①）の部分には、財産目録を会計ごとに区分して作成する場合には、「特定非営利活動に係る事業」、又は「その他の事業」と記載し、それぞれ別葉として作成する。（ただし、財産目録については会計ごとに作成せず、法人単位に作成することも考えられる。その場合、この書類の題名は、単に「財産目録」となる。）</t>
  </si>
  <si>
    <t>○○年度特定非営利活動に係る事業会計貸借対照表</t>
  </si>
  <si>
    <t>（①）の部分には、「特定非営利活動に係る事業」、又はその他の事業を行う場合にあっては「その他の事業」と記載し、それぞれ区分して別葉として作成する。</t>
  </si>
  <si>
    <t xml:space="preserve"> 年　　月　　日現在</t>
  </si>
  <si>
    <t>（①）の部分には、「特定非営利活動に係る事業」、又はその他の事業を行う場合にあっては「その他の事業」と記載し、事業毎に区分して別葉として作成する。</t>
  </si>
  <si>
    <t>定款上、「その他の事業」に関する事項を定めている場合は、前事業年度に実施しなかった場合でも収入支出０円の収支計算書を作成する。</t>
  </si>
  <si>
    <t>その他の事業から収益が生じた場合は、その他の事業会計収支計算書及び特定非営利活動に係る事業会計収支計算書について、その他の事業会計から特定非営利活動に係る事業会計への繰入が明らかになるような科目を追加する。</t>
  </si>
  <si>
    <t>○○年度特定非営利活動に係る事業会計収支計算書</t>
  </si>
  <si>
    <t>○○年○○月○○日から○○年○○月○○日まで</t>
  </si>
  <si>
    <t>前期繰越収支差額　※１</t>
  </si>
  <si>
    <t>特に、支出規模（事業費＋管理費）でみた特定非営利活動に係る事業の割合、総支出額に占める管理費の割合等は、特定非営利活動を行うことを主たる目的とすること、営利を目的としないものであるということという法定要件への適合性の判断材料となる。</t>
  </si>
  <si>
    <t>特に、支出規模（事業費＋管理費）でみた特定非営利活動に係る事業の割合、総支出額に占める管理費の割合等は、特定非営利活動を行うことを主たる目的とすること、営利を目的としないものであることという法定要件への適合性の判断材料となる。</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</si>
</sst>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 numFmtId="178" formatCode="[&lt;=999]000;[&lt;=99999]000\-00;000\-0000"/>
  </numFmts>
  <fonts count="38">
    <font>
      <sz val="11"/>
      <name val="ＭＳ Ｐゴシック"/>
      <family val="3"/>
    </font>
    <font>
      <sz val="6"/>
      <name val="ＭＳ Ｐゴシック"/>
      <family val="3"/>
    </font>
    <font>
      <sz val="14"/>
      <name val="ＭＳ Ｐゴシック"/>
      <family val="3"/>
    </font>
    <font>
      <sz val="12"/>
      <name val="ＭＳ Ｐゴシック"/>
      <family val="3"/>
    </font>
    <font>
      <sz val="11"/>
      <color indexed="8"/>
      <name val="ＭＳ Ｐゴシック"/>
      <family val="3"/>
    </font>
    <font>
      <sz val="11"/>
      <color indexed="9"/>
      <name val="ＭＳ Ｐゴシック"/>
      <family val="3"/>
    </font>
    <font>
      <sz val="18"/>
      <color indexed="54"/>
      <name val="游ゴシック Light"/>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ＭＳ Ｐゴシック"/>
      <family val="3"/>
    </font>
    <font>
      <sz val="11"/>
      <color theme="0"/>
      <name val="ＭＳ Ｐゴシック"/>
      <family val="3"/>
    </font>
    <font>
      <sz val="18"/>
      <color theme="3"/>
      <name val="Calibri Light"/>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color indexed="63"/>
      </top>
      <bottom>
        <color indexed="63"/>
      </bottom>
    </border>
    <border>
      <left>
        <color indexed="63"/>
      </left>
      <right style="medium"/>
      <top style="medium"/>
      <bottom style="medium"/>
    </border>
    <border>
      <left>
        <color indexed="63"/>
      </left>
      <right style="thin"/>
      <top>
        <color indexed="63"/>
      </top>
      <bottom>
        <color indexed="63"/>
      </bottom>
    </border>
    <border>
      <left style="thin"/>
      <right style="thin"/>
      <top>
        <color indexed="63"/>
      </top>
      <bottom>
        <color indexed="63"/>
      </bottom>
    </border>
    <border>
      <left style="medium"/>
      <right style="thin"/>
      <top>
        <color indexed="63"/>
      </top>
      <bottom>
        <color indexed="63"/>
      </bottom>
    </border>
    <border>
      <left>
        <color indexed="63"/>
      </left>
      <right style="thin"/>
      <top>
        <color indexed="63"/>
      </top>
      <bottom style="medium"/>
    </border>
    <border>
      <left>
        <color indexed="63"/>
      </left>
      <right style="medium"/>
      <top>
        <color indexed="63"/>
      </top>
      <bottom style="thin"/>
    </border>
    <border>
      <left style="medium"/>
      <right style="medium"/>
      <top style="medium"/>
      <bottom style="medium"/>
    </border>
    <border>
      <left style="medium"/>
      <right style="medium"/>
      <top>
        <color indexed="63"/>
      </top>
      <bottom style="thin"/>
    </border>
    <border>
      <left style="medium"/>
      <right style="medium"/>
      <top>
        <color indexed="63"/>
      </top>
      <bottom>
        <color indexed="63"/>
      </bottom>
    </border>
    <border>
      <left style="medium"/>
      <right>
        <color indexed="63"/>
      </right>
      <top style="thin"/>
      <bottom style="thin"/>
    </border>
    <border>
      <left style="medium"/>
      <right>
        <color indexed="63"/>
      </right>
      <top>
        <color indexed="63"/>
      </top>
      <bottom>
        <color indexed="63"/>
      </bottom>
    </border>
    <border>
      <left style="medium"/>
      <right style="thin"/>
      <top>
        <color indexed="63"/>
      </top>
      <bottom style="thin"/>
    </border>
    <border>
      <left style="thin"/>
      <right style="medium"/>
      <top style="medium"/>
      <bottom>
        <color indexed="63"/>
      </bottom>
    </border>
    <border>
      <left style="thin"/>
      <right style="medium"/>
      <top>
        <color indexed="63"/>
      </top>
      <bottom>
        <color indexed="63"/>
      </bottom>
    </border>
    <border>
      <left style="medium"/>
      <right>
        <color indexed="63"/>
      </right>
      <top>
        <color indexed="63"/>
      </top>
      <bottom style="thin"/>
    </border>
    <border>
      <left style="medium"/>
      <right style="thin"/>
      <top style="thin"/>
      <bottom style="thin"/>
    </border>
    <border>
      <left style="thin"/>
      <right>
        <color indexed="63"/>
      </right>
      <top>
        <color indexed="63"/>
      </top>
      <bottom style="thin"/>
    </border>
    <border>
      <left style="thin"/>
      <right style="medium"/>
      <top style="thin"/>
      <bottom style="thin"/>
    </border>
    <border>
      <left>
        <color indexed="63"/>
      </left>
      <right>
        <color indexed="63"/>
      </right>
      <top style="thin"/>
      <bottom style="thin"/>
    </border>
    <border>
      <left>
        <color indexed="63"/>
      </left>
      <right style="medium"/>
      <top style="thin"/>
      <bottom style="thin"/>
    </border>
    <border>
      <left>
        <color indexed="63"/>
      </left>
      <right style="thin"/>
      <top style="thin"/>
      <bottom style="thin"/>
    </border>
    <border>
      <left style="thin"/>
      <right>
        <color indexed="63"/>
      </right>
      <top style="thin"/>
      <bottom style="thin"/>
    </border>
    <border>
      <left style="thin"/>
      <right style="thin"/>
      <top>
        <color indexed="63"/>
      </top>
      <bottom style="thin"/>
    </border>
    <border>
      <left style="thin"/>
      <right style="medium"/>
      <top>
        <color indexed="63"/>
      </top>
      <bottom style="thin"/>
    </border>
    <border>
      <left style="thin"/>
      <right style="thin"/>
      <top style="thin"/>
      <bottom>
        <color indexed="63"/>
      </bottom>
    </border>
    <border>
      <left style="thin"/>
      <right>
        <color indexed="63"/>
      </right>
      <top>
        <color indexed="63"/>
      </top>
      <bottom>
        <color indexed="63"/>
      </bottom>
    </border>
    <border>
      <left style="thin"/>
      <right style="thin"/>
      <top style="thin"/>
      <bottom style="thin"/>
    </border>
    <border>
      <left style="thin"/>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style="medium"/>
    </border>
    <border>
      <left>
        <color indexed="63"/>
      </left>
      <right>
        <color indexed="63"/>
      </right>
      <top style="medium"/>
      <bottom>
        <color indexed="63"/>
      </bottom>
    </border>
    <border>
      <left style="thin"/>
      <right style="thin"/>
      <top style="medium"/>
      <bottom>
        <color indexed="63"/>
      </bottom>
    </border>
    <border>
      <left>
        <color indexed="63"/>
      </left>
      <right style="thin"/>
      <top>
        <color indexed="63"/>
      </top>
      <bottom style="thin"/>
    </border>
    <border>
      <left style="medium"/>
      <right style="thin"/>
      <top style="thin"/>
      <bottom>
        <color indexed="63"/>
      </bottom>
    </border>
    <border>
      <left>
        <color indexed="63"/>
      </left>
      <right>
        <color indexed="63"/>
      </right>
      <top>
        <color indexed="63"/>
      </top>
      <bottom style="thin"/>
    </border>
    <border>
      <left style="thin"/>
      <right style="thin"/>
      <top>
        <color indexed="63"/>
      </top>
      <bottom style="medium"/>
    </border>
    <border>
      <left>
        <color indexed="63"/>
      </left>
      <right style="thin"/>
      <top style="medium"/>
      <bottom>
        <color indexed="63"/>
      </bottom>
    </border>
    <border>
      <left style="medium"/>
      <right style="thin"/>
      <top style="medium"/>
      <bottom>
        <color indexed="63"/>
      </bottom>
    </border>
    <border>
      <left style="medium"/>
      <right style="thin"/>
      <top>
        <color indexed="63"/>
      </top>
      <bottom style="medium"/>
    </border>
    <border>
      <left style="medium"/>
      <right style="thin"/>
      <top style="medium"/>
      <bottom style="medium"/>
    </border>
    <border>
      <left style="medium"/>
      <right>
        <color indexed="63"/>
      </right>
      <top style="medium"/>
      <bottom style="medium"/>
    </border>
    <border>
      <left>
        <color indexed="63"/>
      </left>
      <right>
        <color indexed="63"/>
      </right>
      <top style="medium"/>
      <bottom style="medium"/>
    </border>
    <border>
      <left style="medium"/>
      <right>
        <color indexed="63"/>
      </right>
      <top style="medium"/>
      <bottom>
        <color indexed="63"/>
      </bottom>
    </border>
    <border>
      <left style="thin"/>
      <right>
        <color indexed="63"/>
      </right>
      <top style="medium"/>
      <bottom style="medium"/>
    </border>
    <border>
      <left>
        <color indexed="63"/>
      </left>
      <right style="thin"/>
      <top style="medium"/>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7" fillId="32" borderId="0" applyNumberFormat="0" applyBorder="0" applyAlignment="0" applyProtection="0"/>
  </cellStyleXfs>
  <cellXfs count="200">
    <xf numFmtId="0" fontId="0" fillId="0" borderId="0" xfId="0" applyAlignment="1">
      <alignment vertical="center"/>
    </xf>
    <xf numFmtId="176" fontId="0" fillId="0" borderId="0" xfId="0" applyNumberFormat="1" applyFont="1" applyAlignment="1">
      <alignment vertical="center"/>
    </xf>
    <xf numFmtId="176" fontId="3" fillId="0" borderId="0" xfId="0" applyNumberFormat="1" applyFont="1" applyAlignment="1">
      <alignment vertical="center"/>
    </xf>
    <xf numFmtId="176" fontId="0" fillId="0" borderId="0" xfId="0" applyNumberFormat="1" applyFont="1" applyBorder="1" applyAlignment="1">
      <alignment vertical="center"/>
    </xf>
    <xf numFmtId="176" fontId="0" fillId="0" borderId="10" xfId="0" applyNumberFormat="1" applyFont="1" applyBorder="1" applyAlignment="1">
      <alignment vertical="center"/>
    </xf>
    <xf numFmtId="176" fontId="0" fillId="0" borderId="11" xfId="0" applyNumberFormat="1" applyFont="1" applyBorder="1" applyAlignment="1">
      <alignment vertical="center"/>
    </xf>
    <xf numFmtId="176" fontId="0" fillId="0" borderId="12" xfId="0" applyNumberFormat="1" applyFont="1" applyBorder="1" applyAlignment="1">
      <alignment vertical="center"/>
    </xf>
    <xf numFmtId="176" fontId="0" fillId="0" borderId="13" xfId="0" applyNumberFormat="1" applyFont="1" applyBorder="1" applyAlignment="1">
      <alignment vertical="center"/>
    </xf>
    <xf numFmtId="176" fontId="0" fillId="33" borderId="12" xfId="0" applyNumberFormat="1" applyFont="1" applyFill="1" applyBorder="1" applyAlignment="1">
      <alignment vertical="center"/>
    </xf>
    <xf numFmtId="176" fontId="0" fillId="0" borderId="12" xfId="0" applyNumberFormat="1" applyFont="1" applyFill="1" applyBorder="1" applyAlignment="1">
      <alignment vertical="center"/>
    </xf>
    <xf numFmtId="176" fontId="0" fillId="0" borderId="10" xfId="0" applyNumberFormat="1" applyBorder="1" applyAlignment="1">
      <alignment vertical="center"/>
    </xf>
    <xf numFmtId="176" fontId="0" fillId="33" borderId="14" xfId="0" applyNumberFormat="1" applyFont="1" applyFill="1" applyBorder="1" applyAlignment="1">
      <alignment vertical="center"/>
    </xf>
    <xf numFmtId="176" fontId="0" fillId="0" borderId="15" xfId="0" applyNumberFormat="1" applyFont="1" applyBorder="1" applyAlignment="1">
      <alignment vertical="center"/>
    </xf>
    <xf numFmtId="176" fontId="0" fillId="33" borderId="16" xfId="0" applyNumberFormat="1" applyFont="1" applyFill="1" applyBorder="1" applyAlignment="1">
      <alignment vertical="center"/>
    </xf>
    <xf numFmtId="176" fontId="0" fillId="0" borderId="17" xfId="0" applyNumberFormat="1" applyFont="1" applyBorder="1" applyAlignment="1">
      <alignment vertical="center"/>
    </xf>
    <xf numFmtId="176" fontId="0" fillId="33" borderId="18" xfId="0" applyNumberFormat="1" applyFont="1" applyFill="1" applyBorder="1" applyAlignment="1">
      <alignment vertical="center"/>
    </xf>
    <xf numFmtId="176" fontId="0" fillId="0" borderId="19" xfId="0" applyNumberFormat="1" applyFont="1" applyBorder="1" applyAlignment="1">
      <alignment vertical="center"/>
    </xf>
    <xf numFmtId="176" fontId="0" fillId="33" borderId="20" xfId="0" applyNumberFormat="1" applyFont="1" applyFill="1" applyBorder="1" applyAlignment="1">
      <alignment vertical="center"/>
    </xf>
    <xf numFmtId="176" fontId="0" fillId="0" borderId="21" xfId="0" applyNumberFormat="1" applyFont="1" applyBorder="1" applyAlignment="1">
      <alignment vertical="center"/>
    </xf>
    <xf numFmtId="176" fontId="0" fillId="0" borderId="10" xfId="0" applyNumberFormat="1" applyFont="1" applyBorder="1" applyAlignment="1">
      <alignment horizontal="left" vertical="center"/>
    </xf>
    <xf numFmtId="176" fontId="0" fillId="0" borderId="22" xfId="0" applyNumberFormat="1" applyFont="1" applyBorder="1" applyAlignment="1">
      <alignment vertical="center"/>
    </xf>
    <xf numFmtId="176" fontId="0" fillId="0" borderId="16" xfId="0" applyNumberFormat="1" applyFont="1" applyBorder="1" applyAlignment="1">
      <alignment vertical="center"/>
    </xf>
    <xf numFmtId="176" fontId="0" fillId="0" borderId="23" xfId="0" applyNumberFormat="1" applyFont="1" applyBorder="1" applyAlignment="1">
      <alignment vertical="center"/>
    </xf>
    <xf numFmtId="176" fontId="0" fillId="0" borderId="24" xfId="0" applyNumberFormat="1" applyFont="1" applyBorder="1" applyAlignment="1">
      <alignment vertical="center"/>
    </xf>
    <xf numFmtId="176" fontId="0" fillId="33" borderId="25" xfId="0" applyNumberFormat="1" applyFont="1" applyFill="1" applyBorder="1" applyAlignment="1">
      <alignment vertical="center"/>
    </xf>
    <xf numFmtId="176" fontId="0" fillId="0" borderId="14" xfId="0" applyNumberFormat="1" applyFont="1" applyBorder="1" applyAlignment="1">
      <alignment vertical="center"/>
    </xf>
    <xf numFmtId="176" fontId="0" fillId="0" borderId="26" xfId="0" applyNumberFormat="1" applyFont="1" applyBorder="1" applyAlignment="1">
      <alignment vertical="center"/>
    </xf>
    <xf numFmtId="176" fontId="0" fillId="0" borderId="27" xfId="0" applyNumberFormat="1" applyFont="1" applyBorder="1" applyAlignment="1">
      <alignment vertical="center"/>
    </xf>
    <xf numFmtId="176" fontId="0" fillId="0" borderId="28" xfId="0" applyNumberFormat="1" applyFont="1" applyBorder="1" applyAlignment="1">
      <alignment vertical="center"/>
    </xf>
    <xf numFmtId="176" fontId="0" fillId="0" borderId="20" xfId="0" applyNumberFormat="1" applyFont="1" applyBorder="1" applyAlignment="1">
      <alignment vertical="center"/>
    </xf>
    <xf numFmtId="176" fontId="0" fillId="0" borderId="29" xfId="0" applyNumberFormat="1" applyFont="1" applyBorder="1" applyAlignment="1">
      <alignment vertical="center"/>
    </xf>
    <xf numFmtId="176" fontId="0" fillId="0" borderId="30" xfId="0" applyNumberFormat="1" applyFont="1" applyBorder="1" applyAlignment="1">
      <alignment vertical="center"/>
    </xf>
    <xf numFmtId="176" fontId="0" fillId="0" borderId="31" xfId="0" applyNumberFormat="1" applyFont="1" applyBorder="1" applyAlignment="1">
      <alignment vertical="center"/>
    </xf>
    <xf numFmtId="176" fontId="0" fillId="0" borderId="32" xfId="0" applyNumberFormat="1" applyFont="1" applyBorder="1" applyAlignment="1">
      <alignment vertical="center"/>
    </xf>
    <xf numFmtId="176" fontId="0" fillId="33" borderId="17" xfId="0" applyNumberFormat="1" applyFont="1" applyFill="1" applyBorder="1" applyAlignment="1">
      <alignment vertical="center"/>
    </xf>
    <xf numFmtId="176" fontId="0" fillId="0" borderId="13" xfId="0" applyNumberFormat="1" applyFont="1" applyFill="1" applyBorder="1" applyAlignment="1">
      <alignment vertical="center"/>
    </xf>
    <xf numFmtId="176" fontId="0" fillId="33" borderId="33" xfId="0" applyNumberFormat="1" applyFont="1" applyFill="1" applyBorder="1" applyAlignment="1">
      <alignment vertical="center"/>
    </xf>
    <xf numFmtId="176" fontId="0" fillId="0" borderId="34" xfId="0" applyNumberFormat="1" applyFont="1" applyBorder="1" applyAlignment="1">
      <alignment vertical="center"/>
    </xf>
    <xf numFmtId="176" fontId="0" fillId="0" borderId="35" xfId="0" applyNumberFormat="1" applyFont="1" applyBorder="1" applyAlignment="1">
      <alignment vertical="center"/>
    </xf>
    <xf numFmtId="176" fontId="0" fillId="0" borderId="36" xfId="0" applyNumberFormat="1" applyFont="1" applyBorder="1" applyAlignment="1">
      <alignment vertical="center"/>
    </xf>
    <xf numFmtId="176" fontId="0" fillId="0" borderId="37" xfId="0" applyNumberFormat="1" applyFont="1" applyBorder="1" applyAlignment="1">
      <alignment vertical="center"/>
    </xf>
    <xf numFmtId="176" fontId="0" fillId="33" borderId="38" xfId="0" applyNumberFormat="1" applyFont="1" applyFill="1" applyBorder="1" applyAlignment="1">
      <alignment vertical="center"/>
    </xf>
    <xf numFmtId="176" fontId="0" fillId="0" borderId="39" xfId="0" applyNumberFormat="1" applyFont="1" applyBorder="1" applyAlignment="1">
      <alignment vertical="center"/>
    </xf>
    <xf numFmtId="176" fontId="0" fillId="0" borderId="40" xfId="0" applyNumberFormat="1" applyFont="1" applyBorder="1" applyAlignment="1">
      <alignment vertical="center"/>
    </xf>
    <xf numFmtId="176" fontId="0" fillId="0" borderId="41" xfId="0" applyNumberFormat="1" applyFont="1" applyBorder="1" applyAlignment="1">
      <alignment vertical="center"/>
    </xf>
    <xf numFmtId="176" fontId="0" fillId="0" borderId="42" xfId="0" applyNumberFormat="1" applyFont="1" applyBorder="1" applyAlignment="1">
      <alignment vertical="center"/>
    </xf>
    <xf numFmtId="176" fontId="0" fillId="0" borderId="43" xfId="0" applyNumberFormat="1" applyFont="1" applyBorder="1" applyAlignment="1">
      <alignment vertical="center"/>
    </xf>
    <xf numFmtId="177" fontId="0" fillId="0" borderId="0" xfId="0" applyNumberFormat="1" applyFont="1" applyAlignment="1">
      <alignment vertical="center"/>
    </xf>
    <xf numFmtId="177" fontId="3" fillId="0" borderId="0" xfId="0" applyNumberFormat="1" applyFont="1" applyAlignment="1">
      <alignment vertical="center"/>
    </xf>
    <xf numFmtId="177" fontId="0" fillId="0" borderId="0" xfId="0" applyNumberFormat="1" applyFont="1" applyBorder="1" applyAlignment="1">
      <alignment vertical="center"/>
    </xf>
    <xf numFmtId="177" fontId="0" fillId="0" borderId="10" xfId="0" applyNumberFormat="1" applyFont="1" applyBorder="1" applyAlignment="1">
      <alignment vertical="center"/>
    </xf>
    <xf numFmtId="177" fontId="0" fillId="0" borderId="12" xfId="0" applyNumberFormat="1" applyFont="1" applyBorder="1" applyAlignment="1">
      <alignment vertical="center"/>
    </xf>
    <xf numFmtId="177" fontId="0" fillId="0" borderId="44" xfId="0" applyNumberFormat="1" applyFont="1" applyBorder="1" applyAlignment="1">
      <alignment vertical="center"/>
    </xf>
    <xf numFmtId="177" fontId="0" fillId="0" borderId="13" xfId="0" applyNumberFormat="1" applyFont="1" applyBorder="1" applyAlignment="1">
      <alignment vertical="center"/>
    </xf>
    <xf numFmtId="177" fontId="0" fillId="33" borderId="12" xfId="0" applyNumberFormat="1" applyFont="1" applyFill="1" applyBorder="1" applyAlignment="1">
      <alignment vertical="center"/>
    </xf>
    <xf numFmtId="177" fontId="0" fillId="0" borderId="25" xfId="0" applyNumberFormat="1" applyFont="1" applyBorder="1" applyAlignment="1">
      <alignment vertical="center"/>
    </xf>
    <xf numFmtId="177" fontId="0" fillId="0" borderId="17" xfId="0" applyNumberFormat="1" applyFont="1" applyBorder="1" applyAlignment="1">
      <alignment vertical="center"/>
    </xf>
    <xf numFmtId="177" fontId="0" fillId="0" borderId="16" xfId="0" applyNumberFormat="1" applyFont="1" applyBorder="1" applyAlignment="1">
      <alignment vertical="center"/>
    </xf>
    <xf numFmtId="177" fontId="0" fillId="0" borderId="45" xfId="0" applyNumberFormat="1" applyFont="1" applyBorder="1" applyAlignment="1">
      <alignment vertical="center"/>
    </xf>
    <xf numFmtId="177" fontId="0" fillId="0" borderId="27" xfId="0" applyNumberFormat="1" applyFont="1" applyBorder="1" applyAlignment="1">
      <alignment vertical="center"/>
    </xf>
    <xf numFmtId="177" fontId="0" fillId="0" borderId="35" xfId="0" applyNumberFormat="1" applyFont="1" applyBorder="1" applyAlignment="1">
      <alignment vertical="center"/>
    </xf>
    <xf numFmtId="177" fontId="0" fillId="0" borderId="18" xfId="0" applyNumberFormat="1" applyFont="1" applyFill="1" applyBorder="1" applyAlignment="1">
      <alignment vertical="center"/>
    </xf>
    <xf numFmtId="177" fontId="0" fillId="0" borderId="18" xfId="0" applyNumberFormat="1" applyFont="1" applyBorder="1" applyAlignment="1">
      <alignment vertical="center"/>
    </xf>
    <xf numFmtId="177" fontId="0" fillId="0" borderId="22" xfId="0" applyNumberFormat="1" applyFont="1" applyBorder="1" applyAlignment="1">
      <alignment vertical="center"/>
    </xf>
    <xf numFmtId="177" fontId="0" fillId="0" borderId="34" xfId="0" applyNumberFormat="1" applyFont="1" applyBorder="1" applyAlignment="1">
      <alignment vertical="center"/>
    </xf>
    <xf numFmtId="177" fontId="0" fillId="0" borderId="33" xfId="0" applyNumberFormat="1" applyFont="1" applyBorder="1" applyAlignment="1">
      <alignment vertical="center"/>
    </xf>
    <xf numFmtId="177" fontId="0" fillId="0" borderId="24" xfId="0" applyNumberFormat="1" applyFont="1" applyFill="1" applyBorder="1" applyAlignment="1">
      <alignment vertical="center"/>
    </xf>
    <xf numFmtId="177" fontId="0" fillId="0" borderId="31" xfId="0" applyNumberFormat="1" applyFont="1" applyBorder="1" applyAlignment="1">
      <alignment vertical="center"/>
    </xf>
    <xf numFmtId="177" fontId="0" fillId="0" borderId="37" xfId="0" applyNumberFormat="1" applyFont="1" applyBorder="1" applyAlignment="1">
      <alignment vertical="center"/>
    </xf>
    <xf numFmtId="177" fontId="0" fillId="0" borderId="41" xfId="0" applyNumberFormat="1" applyFont="1" applyBorder="1" applyAlignment="1">
      <alignment vertical="center"/>
    </xf>
    <xf numFmtId="177" fontId="0" fillId="0" borderId="36" xfId="0" applyNumberFormat="1" applyFont="1" applyBorder="1" applyAlignment="1">
      <alignment vertical="center"/>
    </xf>
    <xf numFmtId="177" fontId="0" fillId="0" borderId="39" xfId="0" applyNumberFormat="1" applyFont="1" applyBorder="1" applyAlignment="1">
      <alignment vertical="center"/>
    </xf>
    <xf numFmtId="177" fontId="0" fillId="0" borderId="40" xfId="0" applyNumberFormat="1" applyFont="1" applyBorder="1" applyAlignment="1">
      <alignment vertical="center"/>
    </xf>
    <xf numFmtId="177" fontId="0" fillId="0" borderId="15" xfId="0" applyNumberFormat="1" applyFont="1" applyBorder="1" applyAlignment="1">
      <alignment vertical="center"/>
    </xf>
    <xf numFmtId="177" fontId="0" fillId="0" borderId="42" xfId="0" applyNumberFormat="1" applyFont="1" applyBorder="1" applyAlignment="1">
      <alignment vertical="center"/>
    </xf>
    <xf numFmtId="177" fontId="0" fillId="0" borderId="43" xfId="0" applyNumberFormat="1" applyFont="1" applyBorder="1" applyAlignment="1">
      <alignment vertical="center"/>
    </xf>
    <xf numFmtId="177" fontId="0" fillId="0" borderId="0" xfId="0" applyNumberFormat="1" applyFont="1" applyAlignment="1">
      <alignment vertical="center"/>
    </xf>
    <xf numFmtId="177" fontId="0" fillId="0" borderId="0" xfId="0" applyNumberFormat="1" applyFont="1" applyAlignment="1">
      <alignment vertical="center"/>
    </xf>
    <xf numFmtId="177" fontId="0" fillId="0" borderId="0" xfId="0" applyNumberFormat="1" applyFont="1" applyBorder="1" applyAlignment="1">
      <alignment vertical="center"/>
    </xf>
    <xf numFmtId="177" fontId="0" fillId="0" borderId="10" xfId="0" applyNumberFormat="1" applyFont="1" applyBorder="1" applyAlignment="1">
      <alignment vertical="center"/>
    </xf>
    <xf numFmtId="177" fontId="0" fillId="0" borderId="12" xfId="0" applyNumberFormat="1" applyFont="1" applyBorder="1" applyAlignment="1">
      <alignment vertical="center"/>
    </xf>
    <xf numFmtId="177" fontId="0" fillId="0" borderId="13" xfId="0" applyNumberFormat="1" applyFont="1" applyBorder="1" applyAlignment="1">
      <alignment vertical="center"/>
    </xf>
    <xf numFmtId="177" fontId="0" fillId="33" borderId="12" xfId="0" applyNumberFormat="1" applyFont="1" applyFill="1" applyBorder="1" applyAlignment="1">
      <alignment vertical="center"/>
    </xf>
    <xf numFmtId="177" fontId="0" fillId="0" borderId="17" xfId="0" applyNumberFormat="1" applyFont="1" applyBorder="1" applyAlignment="1">
      <alignment vertical="center"/>
    </xf>
    <xf numFmtId="177" fontId="0" fillId="0" borderId="12" xfId="0" applyNumberFormat="1" applyFont="1" applyFill="1" applyBorder="1" applyAlignment="1">
      <alignment vertical="center"/>
    </xf>
    <xf numFmtId="177" fontId="0" fillId="0" borderId="24" xfId="0" applyNumberFormat="1" applyFont="1" applyBorder="1" applyAlignment="1">
      <alignment vertical="center"/>
    </xf>
    <xf numFmtId="177" fontId="0" fillId="0" borderId="36" xfId="0" applyNumberFormat="1" applyFont="1" applyBorder="1" applyAlignment="1">
      <alignment vertical="center"/>
    </xf>
    <xf numFmtId="177" fontId="0" fillId="0" borderId="39" xfId="0" applyNumberFormat="1" applyFont="1" applyBorder="1" applyAlignment="1">
      <alignment vertical="center"/>
    </xf>
    <xf numFmtId="177" fontId="0" fillId="0" borderId="40" xfId="0" applyNumberFormat="1" applyFont="1" applyBorder="1" applyAlignment="1">
      <alignment vertical="center"/>
    </xf>
    <xf numFmtId="177" fontId="0" fillId="0" borderId="41" xfId="0" applyNumberFormat="1" applyFont="1" applyBorder="1" applyAlignment="1">
      <alignment vertical="center"/>
    </xf>
    <xf numFmtId="177" fontId="0" fillId="0" borderId="15" xfId="0" applyNumberFormat="1" applyFont="1" applyBorder="1" applyAlignment="1">
      <alignment vertical="center"/>
    </xf>
    <xf numFmtId="177" fontId="0" fillId="0" borderId="42" xfId="0" applyNumberFormat="1" applyFont="1" applyBorder="1" applyAlignment="1">
      <alignment vertical="center"/>
    </xf>
    <xf numFmtId="177" fontId="0" fillId="0" borderId="43" xfId="0" applyNumberFormat="1" applyFont="1" applyBorder="1" applyAlignment="1">
      <alignment vertical="center"/>
    </xf>
    <xf numFmtId="177" fontId="0" fillId="33" borderId="16" xfId="0" applyNumberFormat="1" applyFont="1" applyFill="1" applyBorder="1" applyAlignment="1">
      <alignment vertical="center"/>
    </xf>
    <xf numFmtId="177" fontId="0" fillId="0" borderId="21" xfId="0" applyNumberFormat="1" applyFont="1" applyBorder="1" applyAlignment="1">
      <alignment vertical="center"/>
    </xf>
    <xf numFmtId="177" fontId="0" fillId="0" borderId="10" xfId="0" applyNumberFormat="1" applyFont="1" applyBorder="1" applyAlignment="1">
      <alignment horizontal="left" vertical="center"/>
    </xf>
    <xf numFmtId="177" fontId="0" fillId="0" borderId="45" xfId="0" applyNumberFormat="1" applyFont="1" applyBorder="1" applyAlignment="1">
      <alignment vertical="center"/>
    </xf>
    <xf numFmtId="177" fontId="0" fillId="0" borderId="16" xfId="0" applyNumberFormat="1" applyFont="1" applyBorder="1" applyAlignment="1">
      <alignment vertical="center"/>
    </xf>
    <xf numFmtId="177" fontId="0" fillId="0" borderId="23" xfId="0" applyNumberFormat="1" applyFont="1" applyBorder="1" applyAlignment="1">
      <alignment vertical="center"/>
    </xf>
    <xf numFmtId="177" fontId="0" fillId="33" borderId="25" xfId="0" applyNumberFormat="1" applyFont="1" applyFill="1" applyBorder="1" applyAlignment="1">
      <alignment vertical="center"/>
    </xf>
    <xf numFmtId="177" fontId="0" fillId="0" borderId="14" xfId="0" applyNumberFormat="1" applyFont="1" applyBorder="1" applyAlignment="1">
      <alignment vertical="center"/>
    </xf>
    <xf numFmtId="177" fontId="0" fillId="33" borderId="14" xfId="0" applyNumberFormat="1" applyFont="1" applyFill="1" applyBorder="1" applyAlignment="1">
      <alignment vertical="center"/>
    </xf>
    <xf numFmtId="177" fontId="0" fillId="0" borderId="46" xfId="0" applyNumberFormat="1" applyFont="1" applyBorder="1" applyAlignment="1">
      <alignment vertical="center"/>
    </xf>
    <xf numFmtId="177" fontId="0" fillId="0" borderId="26" xfId="0" applyNumberFormat="1" applyFont="1" applyBorder="1" applyAlignment="1">
      <alignment vertical="center"/>
    </xf>
    <xf numFmtId="177" fontId="0" fillId="0" borderId="27" xfId="0" applyNumberFormat="1" applyFont="1" applyBorder="1" applyAlignment="1">
      <alignment vertical="center"/>
    </xf>
    <xf numFmtId="177" fontId="0" fillId="0" borderId="28" xfId="0" applyNumberFormat="1" applyFont="1" applyBorder="1" applyAlignment="1">
      <alignment vertical="center"/>
    </xf>
    <xf numFmtId="177" fontId="0" fillId="33" borderId="47" xfId="0" applyNumberFormat="1" applyFont="1" applyFill="1" applyBorder="1" applyAlignment="1">
      <alignment vertical="center"/>
    </xf>
    <xf numFmtId="177" fontId="0" fillId="0" borderId="22" xfId="0" applyNumberFormat="1" applyFont="1" applyBorder="1" applyAlignment="1">
      <alignment vertical="center"/>
    </xf>
    <xf numFmtId="177" fontId="0" fillId="0" borderId="34" xfId="0" applyNumberFormat="1" applyFont="1" applyBorder="1" applyAlignment="1">
      <alignment vertical="center"/>
    </xf>
    <xf numFmtId="177" fontId="0" fillId="0" borderId="47" xfId="0" applyNumberFormat="1" applyFont="1" applyBorder="1" applyAlignment="1">
      <alignment vertical="center"/>
    </xf>
    <xf numFmtId="177" fontId="0" fillId="0" borderId="20" xfId="0" applyNumberFormat="1" applyFont="1" applyBorder="1" applyAlignment="1">
      <alignment vertical="center"/>
    </xf>
    <xf numFmtId="177" fontId="0" fillId="0" borderId="29" xfId="0" applyNumberFormat="1" applyFont="1" applyBorder="1" applyAlignment="1">
      <alignment vertical="center"/>
    </xf>
    <xf numFmtId="177" fontId="0" fillId="0" borderId="30" xfId="0" applyNumberFormat="1" applyFont="1" applyBorder="1" applyAlignment="1">
      <alignment vertical="center"/>
    </xf>
    <xf numFmtId="177" fontId="0" fillId="0" borderId="31" xfId="0" applyNumberFormat="1" applyFont="1" applyBorder="1" applyAlignment="1">
      <alignment vertical="center"/>
    </xf>
    <xf numFmtId="177" fontId="0" fillId="0" borderId="32" xfId="0" applyNumberFormat="1" applyFont="1" applyBorder="1" applyAlignment="1">
      <alignment vertical="center"/>
    </xf>
    <xf numFmtId="177" fontId="0" fillId="33" borderId="17" xfId="0" applyNumberFormat="1" applyFont="1" applyFill="1" applyBorder="1" applyAlignment="1">
      <alignment vertical="center"/>
    </xf>
    <xf numFmtId="177" fontId="0" fillId="0" borderId="13" xfId="0" applyNumberFormat="1" applyFont="1" applyFill="1" applyBorder="1" applyAlignment="1">
      <alignment vertical="center"/>
    </xf>
    <xf numFmtId="177" fontId="0" fillId="33" borderId="33" xfId="0" applyNumberFormat="1" applyFont="1" applyFill="1" applyBorder="1" applyAlignment="1">
      <alignment vertical="center"/>
    </xf>
    <xf numFmtId="177" fontId="0" fillId="0" borderId="35" xfId="0" applyNumberFormat="1" applyFont="1" applyBorder="1" applyAlignment="1">
      <alignment vertical="center"/>
    </xf>
    <xf numFmtId="177" fontId="0" fillId="0" borderId="37" xfId="0" applyNumberFormat="1" applyFont="1" applyBorder="1" applyAlignment="1">
      <alignment vertical="center"/>
    </xf>
    <xf numFmtId="177" fontId="0" fillId="33" borderId="38" xfId="0" applyNumberFormat="1" applyFont="1" applyFill="1" applyBorder="1" applyAlignment="1">
      <alignment vertical="center"/>
    </xf>
    <xf numFmtId="177" fontId="0" fillId="0" borderId="44" xfId="0" applyNumberFormat="1" applyFont="1" applyBorder="1" applyAlignment="1">
      <alignment vertical="center"/>
    </xf>
    <xf numFmtId="177" fontId="0" fillId="0" borderId="25" xfId="0" applyNumberFormat="1" applyFont="1" applyBorder="1" applyAlignment="1">
      <alignment vertical="center"/>
    </xf>
    <xf numFmtId="177" fontId="0" fillId="0" borderId="18" xfId="0" applyNumberFormat="1" applyFont="1" applyFill="1" applyBorder="1" applyAlignment="1">
      <alignment vertical="center"/>
    </xf>
    <xf numFmtId="177" fontId="0" fillId="0" borderId="18" xfId="0" applyNumberFormat="1" applyFont="1" applyBorder="1" applyAlignment="1">
      <alignment vertical="center"/>
    </xf>
    <xf numFmtId="177" fontId="0" fillId="0" borderId="33" xfId="0" applyNumberFormat="1" applyFont="1" applyBorder="1" applyAlignment="1">
      <alignment vertical="center"/>
    </xf>
    <xf numFmtId="177" fontId="0" fillId="0" borderId="24" xfId="0" applyNumberFormat="1" applyFont="1" applyFill="1" applyBorder="1" applyAlignment="1">
      <alignment vertical="center"/>
    </xf>
    <xf numFmtId="177" fontId="0" fillId="0" borderId="24" xfId="0" applyNumberFormat="1" applyFont="1" applyBorder="1" applyAlignment="1">
      <alignment vertical="center"/>
    </xf>
    <xf numFmtId="176" fontId="0" fillId="0" borderId="48" xfId="0" applyNumberFormat="1" applyFont="1" applyBorder="1" applyAlignment="1">
      <alignment vertical="center"/>
    </xf>
    <xf numFmtId="177" fontId="0" fillId="0" borderId="13" xfId="0" applyNumberFormat="1" applyFont="1" applyFill="1" applyBorder="1" applyAlignment="1">
      <alignment vertical="center"/>
    </xf>
    <xf numFmtId="177" fontId="0" fillId="0" borderId="12" xfId="0" applyNumberFormat="1" applyFont="1" applyFill="1" applyBorder="1" applyAlignment="1">
      <alignment vertical="center"/>
    </xf>
    <xf numFmtId="177" fontId="0" fillId="0" borderId="23" xfId="0" applyNumberFormat="1" applyFont="1" applyBorder="1" applyAlignment="1">
      <alignment vertical="center"/>
    </xf>
    <xf numFmtId="177" fontId="0" fillId="0" borderId="28" xfId="0" applyNumberFormat="1" applyFont="1" applyBorder="1" applyAlignment="1">
      <alignment vertical="center"/>
    </xf>
    <xf numFmtId="177" fontId="0" fillId="0" borderId="49" xfId="0" applyNumberFormat="1" applyFont="1" applyBorder="1" applyAlignment="1">
      <alignment vertical="center"/>
    </xf>
    <xf numFmtId="177" fontId="0" fillId="0" borderId="50" xfId="0" applyNumberFormat="1" applyFont="1" applyBorder="1" applyAlignment="1">
      <alignment vertical="center"/>
    </xf>
    <xf numFmtId="177" fontId="0" fillId="0" borderId="14" xfId="0" applyNumberFormat="1" applyFont="1" applyBorder="1" applyAlignment="1">
      <alignment vertical="center"/>
    </xf>
    <xf numFmtId="177" fontId="0" fillId="0" borderId="51" xfId="0" applyNumberFormat="1" applyFont="1" applyBorder="1" applyAlignment="1">
      <alignment vertical="center"/>
    </xf>
    <xf numFmtId="177" fontId="0" fillId="0" borderId="48" xfId="0" applyNumberFormat="1" applyFont="1" applyBorder="1" applyAlignment="1">
      <alignment vertical="center"/>
    </xf>
    <xf numFmtId="177" fontId="0" fillId="0" borderId="52" xfId="0" applyNumberFormat="1" applyFont="1" applyBorder="1" applyAlignment="1">
      <alignment horizontal="center" vertical="center"/>
    </xf>
    <xf numFmtId="177" fontId="0" fillId="0" borderId="27" xfId="0" applyNumberFormat="1" applyFont="1" applyFill="1" applyBorder="1" applyAlignment="1">
      <alignment vertical="center"/>
    </xf>
    <xf numFmtId="177" fontId="0" fillId="0" borderId="32" xfId="0" applyNumberFormat="1" applyFont="1" applyBorder="1" applyAlignment="1">
      <alignment vertical="center"/>
    </xf>
    <xf numFmtId="177" fontId="0" fillId="33" borderId="33" xfId="0" applyNumberFormat="1" applyFont="1" applyFill="1" applyBorder="1" applyAlignment="1">
      <alignment vertical="center"/>
    </xf>
    <xf numFmtId="177" fontId="0" fillId="33" borderId="13" xfId="0" applyNumberFormat="1" applyFont="1" applyFill="1" applyBorder="1" applyAlignment="1">
      <alignment vertical="center"/>
    </xf>
    <xf numFmtId="177" fontId="0" fillId="0" borderId="28" xfId="0" applyNumberFormat="1" applyFont="1" applyFill="1" applyBorder="1" applyAlignment="1">
      <alignment vertical="center"/>
    </xf>
    <xf numFmtId="177" fontId="0" fillId="0" borderId="48" xfId="0" applyNumberFormat="1" applyFont="1" applyFill="1" applyBorder="1" applyAlignment="1">
      <alignment vertical="center"/>
    </xf>
    <xf numFmtId="177" fontId="0" fillId="0" borderId="43" xfId="0" applyNumberFormat="1" applyFont="1" applyFill="1" applyBorder="1" applyAlignment="1">
      <alignment vertical="center"/>
    </xf>
    <xf numFmtId="177" fontId="0" fillId="0" borderId="19" xfId="0" applyNumberFormat="1" applyFont="1" applyBorder="1" applyAlignment="1">
      <alignment vertical="center"/>
    </xf>
    <xf numFmtId="177" fontId="0" fillId="33" borderId="13" xfId="0" applyNumberFormat="1" applyFont="1" applyFill="1" applyBorder="1" applyAlignment="1">
      <alignment vertical="center"/>
    </xf>
    <xf numFmtId="177" fontId="0" fillId="33" borderId="45" xfId="0" applyNumberFormat="1" applyFont="1" applyFill="1" applyBorder="1" applyAlignment="1">
      <alignment vertical="center"/>
    </xf>
    <xf numFmtId="176" fontId="0" fillId="33" borderId="13" xfId="0" applyNumberFormat="1" applyFont="1" applyFill="1" applyBorder="1" applyAlignment="1">
      <alignment vertical="center"/>
    </xf>
    <xf numFmtId="176" fontId="0" fillId="0" borderId="45" xfId="0" applyNumberFormat="1" applyFont="1" applyBorder="1" applyAlignment="1">
      <alignment vertical="center"/>
    </xf>
    <xf numFmtId="176" fontId="0" fillId="33" borderId="45" xfId="0" applyNumberFormat="1" applyFont="1" applyFill="1" applyBorder="1" applyAlignment="1">
      <alignment vertical="center"/>
    </xf>
    <xf numFmtId="176" fontId="0" fillId="0" borderId="0" xfId="0" applyNumberFormat="1" applyFont="1" applyAlignment="1">
      <alignment horizontal="left" vertical="top"/>
    </xf>
    <xf numFmtId="177" fontId="0" fillId="0" borderId="0" xfId="0" applyNumberFormat="1" applyFont="1" applyAlignment="1">
      <alignment horizontal="left" vertical="center"/>
    </xf>
    <xf numFmtId="177" fontId="0" fillId="0" borderId="0" xfId="0" applyNumberFormat="1" applyFont="1" applyAlignment="1">
      <alignment horizontal="left" vertical="top"/>
    </xf>
    <xf numFmtId="177" fontId="0" fillId="0" borderId="0" xfId="0" applyNumberFormat="1" applyFont="1" applyAlignment="1">
      <alignment horizontal="left" vertical="top"/>
    </xf>
    <xf numFmtId="177" fontId="0" fillId="0" borderId="0" xfId="0" applyNumberFormat="1" applyFont="1" applyBorder="1" applyAlignment="1">
      <alignment horizontal="left" vertical="top"/>
    </xf>
    <xf numFmtId="177" fontId="0" fillId="0" borderId="0" xfId="0" applyNumberFormat="1" applyFont="1" applyBorder="1" applyAlignment="1">
      <alignment vertical="top"/>
    </xf>
    <xf numFmtId="176" fontId="0" fillId="0" borderId="0" xfId="0" applyNumberFormat="1" applyFont="1" applyAlignment="1">
      <alignment horizontal="left" vertical="center"/>
    </xf>
    <xf numFmtId="176" fontId="0" fillId="0" borderId="0" xfId="0" applyNumberFormat="1" applyFont="1" applyBorder="1" applyAlignment="1">
      <alignment horizontal="left" vertical="center"/>
    </xf>
    <xf numFmtId="177" fontId="0" fillId="0" borderId="0" xfId="0" applyNumberFormat="1" applyFont="1" applyAlignment="1">
      <alignment horizontal="left" vertical="top" wrapText="1"/>
    </xf>
    <xf numFmtId="177" fontId="0" fillId="0" borderId="0" xfId="0" applyNumberFormat="1" applyFont="1" applyBorder="1" applyAlignment="1">
      <alignment horizontal="left" vertical="center"/>
    </xf>
    <xf numFmtId="177" fontId="3" fillId="0" borderId="0" xfId="0" applyNumberFormat="1" applyFont="1" applyAlignment="1">
      <alignment horizontal="center" vertical="center"/>
    </xf>
    <xf numFmtId="177" fontId="2" fillId="0" borderId="0" xfId="0" applyNumberFormat="1" applyFont="1" applyAlignment="1">
      <alignment horizontal="center" vertical="center"/>
    </xf>
    <xf numFmtId="177" fontId="0" fillId="0" borderId="0" xfId="0" applyNumberFormat="1" applyFont="1" applyAlignment="1">
      <alignment horizontal="right" vertical="center" indent="1"/>
    </xf>
    <xf numFmtId="177" fontId="0" fillId="0" borderId="53" xfId="0" applyNumberFormat="1" applyFont="1" applyBorder="1" applyAlignment="1">
      <alignment horizontal="center" vertical="center"/>
    </xf>
    <xf numFmtId="177" fontId="0" fillId="0" borderId="54" xfId="0" applyNumberFormat="1" applyFont="1" applyBorder="1" applyAlignment="1">
      <alignment horizontal="center" vertical="center"/>
    </xf>
    <xf numFmtId="177" fontId="0" fillId="0" borderId="11" xfId="0" applyNumberFormat="1" applyFont="1" applyBorder="1" applyAlignment="1">
      <alignment horizontal="center" vertical="center"/>
    </xf>
    <xf numFmtId="0" fontId="0" fillId="0" borderId="54" xfId="0" applyBorder="1" applyAlignment="1">
      <alignment horizontal="center" vertical="center"/>
    </xf>
    <xf numFmtId="0" fontId="0" fillId="0" borderId="11" xfId="0" applyBorder="1" applyAlignment="1">
      <alignment horizontal="center" vertical="center"/>
    </xf>
    <xf numFmtId="177" fontId="0" fillId="0" borderId="0" xfId="0" applyNumberFormat="1" applyFont="1" applyAlignment="1">
      <alignment horizontal="left" vertical="top" wrapText="1"/>
    </xf>
    <xf numFmtId="177" fontId="0" fillId="0" borderId="0" xfId="0" applyNumberFormat="1" applyFont="1" applyAlignment="1">
      <alignment horizontal="right" vertical="center" indent="1"/>
    </xf>
    <xf numFmtId="177" fontId="0" fillId="0" borderId="0" xfId="0" applyNumberFormat="1" applyFont="1" applyAlignment="1">
      <alignment horizontal="left" vertical="center"/>
    </xf>
    <xf numFmtId="177" fontId="0" fillId="0" borderId="0" xfId="0" applyNumberFormat="1" applyFont="1" applyBorder="1" applyAlignment="1">
      <alignment horizontal="center" vertical="center"/>
    </xf>
    <xf numFmtId="177" fontId="0" fillId="0" borderId="53" xfId="0" applyNumberFormat="1" applyFont="1" applyBorder="1" applyAlignment="1">
      <alignment horizontal="center" vertical="center"/>
    </xf>
    <xf numFmtId="177" fontId="0" fillId="0" borderId="54" xfId="0" applyNumberFormat="1" applyFont="1" applyBorder="1" applyAlignment="1">
      <alignment horizontal="center" vertical="center"/>
    </xf>
    <xf numFmtId="177" fontId="0" fillId="0" borderId="11" xfId="0" applyNumberFormat="1" applyFont="1" applyBorder="1" applyAlignment="1">
      <alignment horizontal="center" vertical="center"/>
    </xf>
    <xf numFmtId="177" fontId="0" fillId="0" borderId="21" xfId="0" applyNumberFormat="1" applyFont="1" applyBorder="1" applyAlignment="1">
      <alignment horizontal="center" vertical="center"/>
    </xf>
    <xf numFmtId="177" fontId="0" fillId="0" borderId="12" xfId="0" applyNumberFormat="1" applyFont="1" applyBorder="1" applyAlignment="1">
      <alignment horizontal="center" vertical="center"/>
    </xf>
    <xf numFmtId="177" fontId="0" fillId="0" borderId="0" xfId="0" applyNumberFormat="1" applyFont="1" applyBorder="1" applyAlignment="1">
      <alignment horizontal="left" vertical="center"/>
    </xf>
    <xf numFmtId="177" fontId="0" fillId="0" borderId="21" xfId="0" applyNumberFormat="1" applyFont="1" applyBorder="1" applyAlignment="1">
      <alignment horizontal="left" vertical="center"/>
    </xf>
    <xf numFmtId="177" fontId="0" fillId="0" borderId="12" xfId="0" applyNumberFormat="1" applyFont="1" applyBorder="1" applyAlignment="1">
      <alignment horizontal="left" vertical="center"/>
    </xf>
    <xf numFmtId="177" fontId="0" fillId="0" borderId="55" xfId="0" applyNumberFormat="1" applyFont="1" applyBorder="1" applyAlignment="1">
      <alignment horizontal="left" vertical="center"/>
    </xf>
    <xf numFmtId="177" fontId="0" fillId="0" borderId="49" xfId="0" applyNumberFormat="1" applyFont="1" applyBorder="1" applyAlignment="1">
      <alignment horizontal="left" vertical="center"/>
    </xf>
    <xf numFmtId="177" fontId="0" fillId="0" borderId="56" xfId="0" applyNumberFormat="1" applyFont="1" applyBorder="1" applyAlignment="1">
      <alignment horizontal="center" vertical="center"/>
    </xf>
    <xf numFmtId="177" fontId="0" fillId="0" borderId="57" xfId="0" applyNumberFormat="1" applyFont="1" applyBorder="1" applyAlignment="1">
      <alignment horizontal="center" vertical="center"/>
    </xf>
    <xf numFmtId="177" fontId="0" fillId="0" borderId="39" xfId="0" applyNumberFormat="1" applyFont="1" applyBorder="1" applyAlignment="1">
      <alignment horizontal="center" vertical="center"/>
    </xf>
    <xf numFmtId="177" fontId="0" fillId="0" borderId="15" xfId="0" applyNumberFormat="1" applyFont="1" applyBorder="1" applyAlignment="1">
      <alignment horizontal="center" vertical="center"/>
    </xf>
    <xf numFmtId="176" fontId="0" fillId="0" borderId="0" xfId="0" applyNumberFormat="1" applyFont="1" applyAlignment="1">
      <alignment horizontal="left" vertical="center"/>
    </xf>
    <xf numFmtId="176" fontId="0" fillId="0" borderId="0" xfId="0" applyNumberFormat="1" applyFont="1" applyAlignment="1">
      <alignment horizontal="left" vertical="top" wrapText="1"/>
    </xf>
    <xf numFmtId="176" fontId="0" fillId="0" borderId="0" xfId="0" applyNumberFormat="1" applyFont="1" applyAlignment="1">
      <alignment horizontal="left" vertical="top" wrapText="1"/>
    </xf>
    <xf numFmtId="176" fontId="0" fillId="0" borderId="43" xfId="0" applyNumberFormat="1" applyFont="1" applyBorder="1" applyAlignment="1">
      <alignment horizontal="left" vertical="center"/>
    </xf>
    <xf numFmtId="177" fontId="0" fillId="0" borderId="0" xfId="0" applyNumberFormat="1" applyFont="1" applyAlignment="1">
      <alignment horizontal="left" vertical="center"/>
    </xf>
    <xf numFmtId="177" fontId="0" fillId="0" borderId="0" xfId="0" applyNumberFormat="1" applyFont="1" applyAlignment="1">
      <alignment horizontal="left" vertical="top"/>
    </xf>
    <xf numFmtId="176" fontId="0" fillId="0" borderId="53" xfId="0" applyNumberFormat="1" applyFont="1" applyBorder="1" applyAlignment="1">
      <alignment horizontal="center" vertical="center"/>
    </xf>
    <xf numFmtId="176" fontId="0" fillId="0" borderId="54" xfId="0" applyNumberFormat="1" applyFont="1" applyBorder="1" applyAlignment="1">
      <alignment horizontal="center" vertical="center"/>
    </xf>
    <xf numFmtId="176" fontId="0" fillId="0" borderId="11" xfId="0" applyNumberFormat="1" applyFont="1" applyBorder="1" applyAlignment="1">
      <alignment horizontal="center" vertical="center"/>
    </xf>
    <xf numFmtId="176" fontId="2" fillId="0" borderId="0" xfId="0" applyNumberFormat="1" applyFont="1" applyAlignment="1">
      <alignment horizontal="center" vertical="center"/>
    </xf>
    <xf numFmtId="176" fontId="3" fillId="0" borderId="0" xfId="0" applyNumberFormat="1" applyFont="1" applyAlignment="1">
      <alignment horizontal="center" vertical="center"/>
    </xf>
    <xf numFmtId="176" fontId="0" fillId="0" borderId="0" xfId="0" applyNumberFormat="1" applyFont="1" applyAlignment="1">
      <alignment horizontal="right" vertical="center" inden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771525</xdr:colOff>
      <xdr:row>0</xdr:row>
      <xdr:rowOff>219075</xdr:rowOff>
    </xdr:from>
    <xdr:to>
      <xdr:col>6</xdr:col>
      <xdr:colOff>1143000</xdr:colOff>
      <xdr:row>3</xdr:row>
      <xdr:rowOff>142875</xdr:rowOff>
    </xdr:to>
    <xdr:sp>
      <xdr:nvSpPr>
        <xdr:cNvPr id="1" name="AutoShape 1"/>
        <xdr:cNvSpPr>
          <a:spLocks/>
        </xdr:cNvSpPr>
      </xdr:nvSpPr>
      <xdr:spPr>
        <a:xfrm>
          <a:off x="4972050" y="219075"/>
          <a:ext cx="1600200" cy="866775"/>
        </a:xfrm>
        <a:prstGeom prst="wedgeRoundRectCallout">
          <a:avLst>
            <a:gd name="adj1" fmla="val 20967"/>
            <a:gd name="adj2" fmla="val 80768"/>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法人名（特定非営利活動法人・ＮＰＯ法人つきのフルネームで）を忘れずに！</a:t>
          </a:r>
        </a:p>
      </xdr:txBody>
    </xdr:sp>
    <xdr:clientData/>
  </xdr:twoCellAnchor>
  <xdr:twoCellAnchor>
    <xdr:from>
      <xdr:col>2</xdr:col>
      <xdr:colOff>9525</xdr:colOff>
      <xdr:row>4</xdr:row>
      <xdr:rowOff>38100</xdr:rowOff>
    </xdr:from>
    <xdr:to>
      <xdr:col>3</xdr:col>
      <xdr:colOff>1685925</xdr:colOff>
      <xdr:row>6</xdr:row>
      <xdr:rowOff>114300</xdr:rowOff>
    </xdr:to>
    <xdr:sp>
      <xdr:nvSpPr>
        <xdr:cNvPr id="2" name="AutoShape 2"/>
        <xdr:cNvSpPr>
          <a:spLocks/>
        </xdr:cNvSpPr>
      </xdr:nvSpPr>
      <xdr:spPr>
        <a:xfrm>
          <a:off x="333375" y="1200150"/>
          <a:ext cx="1838325" cy="466725"/>
        </a:xfrm>
        <a:prstGeom prst="wedgeRoundRectCallout">
          <a:avLst>
            <a:gd name="adj1" fmla="val 73712"/>
            <a:gd name="adj2" fmla="val -29592"/>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定款に定めた事業年度の末日現在で作成します。</a:t>
          </a:r>
        </a:p>
      </xdr:txBody>
    </xdr:sp>
    <xdr:clientData/>
  </xdr:twoCellAnchor>
  <xdr:twoCellAnchor>
    <xdr:from>
      <xdr:col>2</xdr:col>
      <xdr:colOff>114300</xdr:colOff>
      <xdr:row>0</xdr:row>
      <xdr:rowOff>76200</xdr:rowOff>
    </xdr:from>
    <xdr:to>
      <xdr:col>5</xdr:col>
      <xdr:colOff>476250</xdr:colOff>
      <xdr:row>2</xdr:row>
      <xdr:rowOff>228600</xdr:rowOff>
    </xdr:to>
    <xdr:sp>
      <xdr:nvSpPr>
        <xdr:cNvPr id="3" name="AutoShape 3"/>
        <xdr:cNvSpPr>
          <a:spLocks/>
        </xdr:cNvSpPr>
      </xdr:nvSpPr>
      <xdr:spPr>
        <a:xfrm>
          <a:off x="438150" y="76200"/>
          <a:ext cx="4238625" cy="790575"/>
        </a:xfrm>
        <a:prstGeom prst="wedgeRoundRectCallout">
          <a:avLst>
            <a:gd name="adj1" fmla="val -3245"/>
            <a:gd name="adj2" fmla="val 63254"/>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定款上、「その他の事業（収益事業）」を実施する旨定めている場合は、「その他の事業会計財産目録」を別葉で作成します。この場合、「その他の事業」を行わなかった場合も作成が必要です。</a:t>
          </a:r>
        </a:p>
      </xdr:txBody>
    </xdr:sp>
    <xdr:clientData/>
  </xdr:twoCellAnchor>
  <xdr:twoCellAnchor>
    <xdr:from>
      <xdr:col>5</xdr:col>
      <xdr:colOff>923925</xdr:colOff>
      <xdr:row>36</xdr:row>
      <xdr:rowOff>0</xdr:rowOff>
    </xdr:from>
    <xdr:to>
      <xdr:col>6</xdr:col>
      <xdr:colOff>1057275</xdr:colOff>
      <xdr:row>37</xdr:row>
      <xdr:rowOff>476250</xdr:rowOff>
    </xdr:to>
    <xdr:sp>
      <xdr:nvSpPr>
        <xdr:cNvPr id="4" name="AutoShape 4"/>
        <xdr:cNvSpPr>
          <a:spLocks/>
        </xdr:cNvSpPr>
      </xdr:nvSpPr>
      <xdr:spPr>
        <a:xfrm>
          <a:off x="5124450" y="6829425"/>
          <a:ext cx="1362075" cy="647700"/>
        </a:xfrm>
        <a:prstGeom prst="wedgeRoundRectCallout">
          <a:avLst>
            <a:gd name="adj1" fmla="val 28625"/>
            <a:gd name="adj2" fmla="val -8143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貸借対照表の「正味財産合計」と一致します。</a:t>
          </a:r>
        </a:p>
      </xdr:txBody>
    </xdr:sp>
    <xdr:clientData/>
  </xdr:twoCellAnchor>
  <xdr:twoCellAnchor>
    <xdr:from>
      <xdr:col>1</xdr:col>
      <xdr:colOff>76200</xdr:colOff>
      <xdr:row>40</xdr:row>
      <xdr:rowOff>66675</xdr:rowOff>
    </xdr:from>
    <xdr:to>
      <xdr:col>6</xdr:col>
      <xdr:colOff>1114425</xdr:colOff>
      <xdr:row>44</xdr:row>
      <xdr:rowOff>19050</xdr:rowOff>
    </xdr:to>
    <xdr:sp>
      <xdr:nvSpPr>
        <xdr:cNvPr id="5" name="AutoShape 5"/>
        <xdr:cNvSpPr>
          <a:spLocks/>
        </xdr:cNvSpPr>
      </xdr:nvSpPr>
      <xdr:spPr>
        <a:xfrm>
          <a:off x="219075" y="8134350"/>
          <a:ext cx="6324600" cy="638175"/>
        </a:xfrm>
        <a:prstGeom prst="wedgeRoundRectCallout">
          <a:avLst>
            <a:gd name="adj1" fmla="val -4842"/>
            <a:gd name="adj2" fmla="val -8575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（備考）は、記載の際に熟読し参考としたあとは、提出する財産目録に転記する必要はありません。</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内容は、ほとんど貸借対照表と同じになります。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142875</xdr:colOff>
      <xdr:row>0</xdr:row>
      <xdr:rowOff>95250</xdr:rowOff>
    </xdr:from>
    <xdr:to>
      <xdr:col>5</xdr:col>
      <xdr:colOff>857250</xdr:colOff>
      <xdr:row>2</xdr:row>
      <xdr:rowOff>66675</xdr:rowOff>
    </xdr:to>
    <xdr:sp>
      <xdr:nvSpPr>
        <xdr:cNvPr id="1" name="AutoShape 1"/>
        <xdr:cNvSpPr>
          <a:spLocks/>
        </xdr:cNvSpPr>
      </xdr:nvSpPr>
      <xdr:spPr>
        <a:xfrm>
          <a:off x="504825" y="95250"/>
          <a:ext cx="4229100" cy="581025"/>
        </a:xfrm>
        <a:prstGeom prst="wedgeRoundRectCallout">
          <a:avLst>
            <a:gd name="adj1" fmla="val 5282"/>
            <a:gd name="adj2" fmla="val 74587"/>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「その他の事業（収益事業）」を定款に定めている場合は、別葉で「その他の事業会計貸借対照表」を作成します。（全く事業を行わなかった場合も作成します。）</a:t>
          </a:r>
        </a:p>
      </xdr:txBody>
    </xdr:sp>
    <xdr:clientData/>
  </xdr:twoCellAnchor>
  <xdr:twoCellAnchor>
    <xdr:from>
      <xdr:col>5</xdr:col>
      <xdr:colOff>1152525</xdr:colOff>
      <xdr:row>1</xdr:row>
      <xdr:rowOff>209550</xdr:rowOff>
    </xdr:from>
    <xdr:to>
      <xdr:col>6</xdr:col>
      <xdr:colOff>1257300</xdr:colOff>
      <xdr:row>4</xdr:row>
      <xdr:rowOff>142875</xdr:rowOff>
    </xdr:to>
    <xdr:sp>
      <xdr:nvSpPr>
        <xdr:cNvPr id="2" name="AutoShape 2"/>
        <xdr:cNvSpPr>
          <a:spLocks/>
        </xdr:cNvSpPr>
      </xdr:nvSpPr>
      <xdr:spPr>
        <a:xfrm>
          <a:off x="5029200" y="485775"/>
          <a:ext cx="1304925" cy="704850"/>
        </a:xfrm>
        <a:prstGeom prst="wedgeRoundRectCallout">
          <a:avLst>
            <a:gd name="adj1" fmla="val -115694"/>
            <a:gd name="adj2" fmla="val 43245"/>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定款に定めた事業年度の末日現在で作成します。</a:t>
          </a:r>
        </a:p>
      </xdr:txBody>
    </xdr:sp>
    <xdr:clientData/>
  </xdr:twoCellAnchor>
  <xdr:twoCellAnchor>
    <xdr:from>
      <xdr:col>0</xdr:col>
      <xdr:colOff>133350</xdr:colOff>
      <xdr:row>4</xdr:row>
      <xdr:rowOff>38100</xdr:rowOff>
    </xdr:from>
    <xdr:to>
      <xdr:col>3</xdr:col>
      <xdr:colOff>1790700</xdr:colOff>
      <xdr:row>6</xdr:row>
      <xdr:rowOff>285750</xdr:rowOff>
    </xdr:to>
    <xdr:sp>
      <xdr:nvSpPr>
        <xdr:cNvPr id="3" name="AutoShape 4"/>
        <xdr:cNvSpPr>
          <a:spLocks/>
        </xdr:cNvSpPr>
      </xdr:nvSpPr>
      <xdr:spPr>
        <a:xfrm>
          <a:off x="133350" y="1085850"/>
          <a:ext cx="2200275" cy="666750"/>
        </a:xfrm>
        <a:prstGeom prst="wedgeRoundRectCallout">
          <a:avLst>
            <a:gd name="adj1" fmla="val 130518"/>
            <a:gd name="adj2" fmla="val -8824"/>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法人名（特定非営利活動法人・ＮＰＯ法人つきのフルネーム）を忘れずに！</a:t>
          </a:r>
        </a:p>
      </xdr:txBody>
    </xdr:sp>
    <xdr:clientData/>
  </xdr:twoCellAnchor>
  <xdr:twoCellAnchor>
    <xdr:from>
      <xdr:col>5</xdr:col>
      <xdr:colOff>581025</xdr:colOff>
      <xdr:row>7</xdr:row>
      <xdr:rowOff>152400</xdr:rowOff>
    </xdr:from>
    <xdr:to>
      <xdr:col>6</xdr:col>
      <xdr:colOff>1228725</xdr:colOff>
      <xdr:row>12</xdr:row>
      <xdr:rowOff>161925</xdr:rowOff>
    </xdr:to>
    <xdr:sp>
      <xdr:nvSpPr>
        <xdr:cNvPr id="4" name="AutoShape 5"/>
        <xdr:cNvSpPr>
          <a:spLocks/>
        </xdr:cNvSpPr>
      </xdr:nvSpPr>
      <xdr:spPr>
        <a:xfrm>
          <a:off x="4457700" y="1933575"/>
          <a:ext cx="1847850" cy="876300"/>
        </a:xfrm>
        <a:prstGeom prst="wedgeRoundRectCallout">
          <a:avLst>
            <a:gd name="adj1" fmla="val -71134"/>
            <a:gd name="adj2" fmla="val 40217"/>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未収金、未払金などは収支計算書には挙がってきませんが、貸借対照表にはこのように登場します。</a:t>
          </a:r>
        </a:p>
      </xdr:txBody>
    </xdr:sp>
    <xdr:clientData/>
  </xdr:twoCellAnchor>
  <xdr:twoCellAnchor>
    <xdr:from>
      <xdr:col>5</xdr:col>
      <xdr:colOff>552450</xdr:colOff>
      <xdr:row>21</xdr:row>
      <xdr:rowOff>76200</xdr:rowOff>
    </xdr:from>
    <xdr:to>
      <xdr:col>6</xdr:col>
      <xdr:colOff>971550</xdr:colOff>
      <xdr:row>24</xdr:row>
      <xdr:rowOff>47625</xdr:rowOff>
    </xdr:to>
    <xdr:sp>
      <xdr:nvSpPr>
        <xdr:cNvPr id="5" name="AutoShape 6"/>
        <xdr:cNvSpPr>
          <a:spLocks/>
        </xdr:cNvSpPr>
      </xdr:nvSpPr>
      <xdr:spPr>
        <a:xfrm>
          <a:off x="4429125" y="4314825"/>
          <a:ext cx="1619250" cy="485775"/>
        </a:xfrm>
        <a:prstGeom prst="wedgeRoundRectCallout">
          <a:avLst>
            <a:gd name="adj1" fmla="val -48824"/>
            <a:gd name="adj2" fmla="val 6176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法人代表者が赤字をたて替えた場合など。</a:t>
          </a:r>
        </a:p>
      </xdr:txBody>
    </xdr:sp>
    <xdr:clientData/>
  </xdr:twoCellAnchor>
  <xdr:twoCellAnchor>
    <xdr:from>
      <xdr:col>6</xdr:col>
      <xdr:colOff>28575</xdr:colOff>
      <xdr:row>24</xdr:row>
      <xdr:rowOff>123825</xdr:rowOff>
    </xdr:from>
    <xdr:to>
      <xdr:col>6</xdr:col>
      <xdr:colOff>1152525</xdr:colOff>
      <xdr:row>32</xdr:row>
      <xdr:rowOff>85725</xdr:rowOff>
    </xdr:to>
    <xdr:sp>
      <xdr:nvSpPr>
        <xdr:cNvPr id="6" name="AutoShape 7"/>
        <xdr:cNvSpPr>
          <a:spLocks/>
        </xdr:cNvSpPr>
      </xdr:nvSpPr>
      <xdr:spPr>
        <a:xfrm>
          <a:off x="5105400" y="4876800"/>
          <a:ext cx="1123950" cy="1381125"/>
        </a:xfrm>
        <a:prstGeom prst="wedgeRoundRectCallout">
          <a:avLst>
            <a:gd name="adj1" fmla="val -72175"/>
            <a:gd name="adj2" fmla="val 60518"/>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２度目以降の報告の場合、前年度の事業報告の「正味財産合計」額がここに入ります。</a:t>
          </a:r>
        </a:p>
      </xdr:txBody>
    </xdr:sp>
    <xdr:clientData/>
  </xdr:twoCellAnchor>
  <xdr:twoCellAnchor>
    <xdr:from>
      <xdr:col>3</xdr:col>
      <xdr:colOff>1828800</xdr:colOff>
      <xdr:row>30</xdr:row>
      <xdr:rowOff>114300</xdr:rowOff>
    </xdr:from>
    <xdr:to>
      <xdr:col>5</xdr:col>
      <xdr:colOff>381000</xdr:colOff>
      <xdr:row>36</xdr:row>
      <xdr:rowOff>104775</xdr:rowOff>
    </xdr:to>
    <xdr:sp>
      <xdr:nvSpPr>
        <xdr:cNvPr id="7" name="AutoShape 8"/>
        <xdr:cNvSpPr>
          <a:spLocks/>
        </xdr:cNvSpPr>
      </xdr:nvSpPr>
      <xdr:spPr>
        <a:xfrm>
          <a:off x="2371725" y="5924550"/>
          <a:ext cx="1885950" cy="1047750"/>
        </a:xfrm>
        <a:prstGeom prst="wedgeRoundRectCallout">
          <a:avLst>
            <a:gd name="adj1" fmla="val -67171"/>
            <a:gd name="adj2" fmla="val 10907"/>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初年度報告の場合は、法人設立時の正味財産額（設立時に登記した額）が入り、「設立時正味財産」という科目になります。</a:t>
          </a:r>
        </a:p>
      </xdr:txBody>
    </xdr:sp>
    <xdr:clientData/>
  </xdr:twoCellAnchor>
  <xdr:twoCellAnchor>
    <xdr:from>
      <xdr:col>3</xdr:col>
      <xdr:colOff>685800</xdr:colOff>
      <xdr:row>38</xdr:row>
      <xdr:rowOff>114300</xdr:rowOff>
    </xdr:from>
    <xdr:to>
      <xdr:col>5</xdr:col>
      <xdr:colOff>1152525</xdr:colOff>
      <xdr:row>40</xdr:row>
      <xdr:rowOff>66675</xdr:rowOff>
    </xdr:to>
    <xdr:sp>
      <xdr:nvSpPr>
        <xdr:cNvPr id="8" name="AutoShape 9"/>
        <xdr:cNvSpPr>
          <a:spLocks/>
        </xdr:cNvSpPr>
      </xdr:nvSpPr>
      <xdr:spPr>
        <a:xfrm>
          <a:off x="1228725" y="7343775"/>
          <a:ext cx="3800475" cy="466725"/>
        </a:xfrm>
        <a:prstGeom prst="wedgeRoundRectCallout">
          <a:avLst>
            <a:gd name="adj1" fmla="val -48500"/>
            <a:gd name="adj2" fmla="val 62245"/>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（備考）は、記載の際に熟読し参考としたあとは、提出する貸借対照表に転記する必要はありません。</a:t>
          </a:r>
        </a:p>
      </xdr:txBody>
    </xdr:sp>
    <xdr:clientData/>
  </xdr:twoCellAnchor>
  <xdr:twoCellAnchor>
    <xdr:from>
      <xdr:col>1</xdr:col>
      <xdr:colOff>152400</xdr:colOff>
      <xdr:row>43</xdr:row>
      <xdr:rowOff>28575</xdr:rowOff>
    </xdr:from>
    <xdr:to>
      <xdr:col>6</xdr:col>
      <xdr:colOff>838200</xdr:colOff>
      <xdr:row>47</xdr:row>
      <xdr:rowOff>66675</xdr:rowOff>
    </xdr:to>
    <xdr:sp>
      <xdr:nvSpPr>
        <xdr:cNvPr id="9" name="AutoShape 10"/>
        <xdr:cNvSpPr>
          <a:spLocks/>
        </xdr:cNvSpPr>
      </xdr:nvSpPr>
      <xdr:spPr>
        <a:xfrm>
          <a:off x="352425" y="8467725"/>
          <a:ext cx="5562600" cy="723900"/>
        </a:xfrm>
        <a:prstGeom prst="horizontalScroll">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貸借対照表の様式には、この「報告式」のほかに、「勘定式」という様式もあります。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記載する内容は同じですので、書きやすい方を選んでください。</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0</xdr:row>
      <xdr:rowOff>133350</xdr:rowOff>
    </xdr:from>
    <xdr:to>
      <xdr:col>4</xdr:col>
      <xdr:colOff>1219200</xdr:colOff>
      <xdr:row>2</xdr:row>
      <xdr:rowOff>85725</xdr:rowOff>
    </xdr:to>
    <xdr:sp>
      <xdr:nvSpPr>
        <xdr:cNvPr id="1" name="AutoShape 1"/>
        <xdr:cNvSpPr>
          <a:spLocks/>
        </xdr:cNvSpPr>
      </xdr:nvSpPr>
      <xdr:spPr>
        <a:xfrm>
          <a:off x="228600" y="133350"/>
          <a:ext cx="4095750" cy="600075"/>
        </a:xfrm>
        <a:prstGeom prst="wedgeRoundRectCallout">
          <a:avLst>
            <a:gd name="adj1" fmla="val -694"/>
            <a:gd name="adj2" fmla="val 65875"/>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「その他の事業（収益事業）」を定款に定めている場合は、別葉で「その他の事業会計貸借対照表」を作成します（全く事業を行わなかった場合も作成します）。</a:t>
          </a:r>
        </a:p>
      </xdr:txBody>
    </xdr:sp>
    <xdr:clientData/>
  </xdr:twoCellAnchor>
  <xdr:twoCellAnchor>
    <xdr:from>
      <xdr:col>0</xdr:col>
      <xdr:colOff>161925</xdr:colOff>
      <xdr:row>4</xdr:row>
      <xdr:rowOff>123825</xdr:rowOff>
    </xdr:from>
    <xdr:to>
      <xdr:col>3</xdr:col>
      <xdr:colOff>695325</xdr:colOff>
      <xdr:row>6</xdr:row>
      <xdr:rowOff>209550</xdr:rowOff>
    </xdr:to>
    <xdr:sp>
      <xdr:nvSpPr>
        <xdr:cNvPr id="2" name="AutoShape 2"/>
        <xdr:cNvSpPr>
          <a:spLocks/>
        </xdr:cNvSpPr>
      </xdr:nvSpPr>
      <xdr:spPr>
        <a:xfrm>
          <a:off x="161925" y="1200150"/>
          <a:ext cx="2752725" cy="466725"/>
        </a:xfrm>
        <a:prstGeom prst="wedgeRoundRectCallout">
          <a:avLst>
            <a:gd name="adj1" fmla="val 64435"/>
            <a:gd name="adj2" fmla="val -306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法人名（特定非営利活動法人・ＮＰＯ法人つきのフルネーム）を忘れずに！</a:t>
          </a:r>
        </a:p>
      </xdr:txBody>
    </xdr:sp>
    <xdr:clientData/>
  </xdr:twoCellAnchor>
  <xdr:twoCellAnchor>
    <xdr:from>
      <xdr:col>5</xdr:col>
      <xdr:colOff>819150</xdr:colOff>
      <xdr:row>1</xdr:row>
      <xdr:rowOff>257175</xdr:rowOff>
    </xdr:from>
    <xdr:to>
      <xdr:col>6</xdr:col>
      <xdr:colOff>914400</xdr:colOff>
      <xdr:row>6</xdr:row>
      <xdr:rowOff>0</xdr:rowOff>
    </xdr:to>
    <xdr:sp>
      <xdr:nvSpPr>
        <xdr:cNvPr id="3" name="AutoShape 3"/>
        <xdr:cNvSpPr>
          <a:spLocks/>
        </xdr:cNvSpPr>
      </xdr:nvSpPr>
      <xdr:spPr>
        <a:xfrm>
          <a:off x="5524500" y="581025"/>
          <a:ext cx="1019175" cy="876300"/>
        </a:xfrm>
        <a:prstGeom prst="wedgeRoundRectCallout">
          <a:avLst>
            <a:gd name="adj1" fmla="val -183643"/>
            <a:gd name="adj2" fmla="val 20652"/>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定款に定めた事業年度の末日現在で作成します。</a:t>
          </a:r>
        </a:p>
      </xdr:txBody>
    </xdr:sp>
    <xdr:clientData/>
  </xdr:twoCellAnchor>
  <xdr:twoCellAnchor>
    <xdr:from>
      <xdr:col>1</xdr:col>
      <xdr:colOff>152400</xdr:colOff>
      <xdr:row>33</xdr:row>
      <xdr:rowOff>28575</xdr:rowOff>
    </xdr:from>
    <xdr:to>
      <xdr:col>6</xdr:col>
      <xdr:colOff>800100</xdr:colOff>
      <xdr:row>36</xdr:row>
      <xdr:rowOff>95250</xdr:rowOff>
    </xdr:to>
    <xdr:sp>
      <xdr:nvSpPr>
        <xdr:cNvPr id="4" name="AutoShape 6"/>
        <xdr:cNvSpPr>
          <a:spLocks/>
        </xdr:cNvSpPr>
      </xdr:nvSpPr>
      <xdr:spPr>
        <a:xfrm>
          <a:off x="333375" y="6457950"/>
          <a:ext cx="6096000" cy="581025"/>
        </a:xfrm>
        <a:prstGeom prst="horizontalScroll">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貸借対照表の様式には、この「勘定式」のほかに、「報告式」という様式もあります。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記載する内容は同じですので、書きやすい方を選んでください。</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95250</xdr:rowOff>
    </xdr:from>
    <xdr:to>
      <xdr:col>5</xdr:col>
      <xdr:colOff>200025</xdr:colOff>
      <xdr:row>2</xdr:row>
      <xdr:rowOff>123825</xdr:rowOff>
    </xdr:to>
    <xdr:sp>
      <xdr:nvSpPr>
        <xdr:cNvPr id="1" name="AutoShape 1"/>
        <xdr:cNvSpPr>
          <a:spLocks/>
        </xdr:cNvSpPr>
      </xdr:nvSpPr>
      <xdr:spPr>
        <a:xfrm>
          <a:off x="104775" y="95250"/>
          <a:ext cx="4324350" cy="676275"/>
        </a:xfrm>
        <a:prstGeom prst="wedgeRoundRectCallout">
          <a:avLst>
            <a:gd name="adj1" fmla="val -560"/>
            <a:gd name="adj2" fmla="val 6549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定款に「その他の事業」を行う旨を定めている場合は、別葉で「その他の事業収支計算書」を作成します。この場合、全く「その他の事業」を実施していない場合も作成が必要です。</a:t>
          </a:r>
        </a:p>
      </xdr:txBody>
    </xdr:sp>
    <xdr:clientData/>
  </xdr:twoCellAnchor>
  <xdr:twoCellAnchor>
    <xdr:from>
      <xdr:col>5</xdr:col>
      <xdr:colOff>828675</xdr:colOff>
      <xdr:row>0</xdr:row>
      <xdr:rowOff>95250</xdr:rowOff>
    </xdr:from>
    <xdr:to>
      <xdr:col>7</xdr:col>
      <xdr:colOff>76200</xdr:colOff>
      <xdr:row>4</xdr:row>
      <xdr:rowOff>0</xdr:rowOff>
    </xdr:to>
    <xdr:sp>
      <xdr:nvSpPr>
        <xdr:cNvPr id="2" name="AutoShape 2"/>
        <xdr:cNvSpPr>
          <a:spLocks/>
        </xdr:cNvSpPr>
      </xdr:nvSpPr>
      <xdr:spPr>
        <a:xfrm>
          <a:off x="5057775" y="95250"/>
          <a:ext cx="1619250" cy="1009650"/>
        </a:xfrm>
        <a:prstGeom prst="wedgeRoundRectCallout">
          <a:avLst>
            <a:gd name="adj1" fmla="val 21277"/>
            <a:gd name="adj2" fmla="val 70449"/>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法人名（特定非営利活動法人・ＮＰＯ法人つきのフルネーム）を忘れずに！</a:t>
          </a:r>
        </a:p>
      </xdr:txBody>
    </xdr:sp>
    <xdr:clientData/>
  </xdr:twoCellAnchor>
  <xdr:twoCellAnchor>
    <xdr:from>
      <xdr:col>3</xdr:col>
      <xdr:colOff>1066800</xdr:colOff>
      <xdr:row>31</xdr:row>
      <xdr:rowOff>76200</xdr:rowOff>
    </xdr:from>
    <xdr:to>
      <xdr:col>4</xdr:col>
      <xdr:colOff>581025</xdr:colOff>
      <xdr:row>35</xdr:row>
      <xdr:rowOff>76200</xdr:rowOff>
    </xdr:to>
    <xdr:sp>
      <xdr:nvSpPr>
        <xdr:cNvPr id="3" name="AutoShape 5"/>
        <xdr:cNvSpPr>
          <a:spLocks/>
        </xdr:cNvSpPr>
      </xdr:nvSpPr>
      <xdr:spPr>
        <a:xfrm>
          <a:off x="1704975" y="5924550"/>
          <a:ext cx="1790700" cy="685800"/>
        </a:xfrm>
        <a:prstGeom prst="wedgeRoundRectCallout">
          <a:avLst>
            <a:gd name="adj1" fmla="val -45185"/>
            <a:gd name="adj2" fmla="val 61111"/>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定款の事業名及び事業報告書の事業名＆支出額と一致します。</a:t>
          </a:r>
        </a:p>
      </xdr:txBody>
    </xdr:sp>
    <xdr:clientData/>
  </xdr:twoCellAnchor>
  <xdr:twoCellAnchor>
    <xdr:from>
      <xdr:col>3</xdr:col>
      <xdr:colOff>895350</xdr:colOff>
      <xdr:row>38</xdr:row>
      <xdr:rowOff>38100</xdr:rowOff>
    </xdr:from>
    <xdr:to>
      <xdr:col>3</xdr:col>
      <xdr:colOff>990600</xdr:colOff>
      <xdr:row>48</xdr:row>
      <xdr:rowOff>85725</xdr:rowOff>
    </xdr:to>
    <xdr:sp>
      <xdr:nvSpPr>
        <xdr:cNvPr id="4" name="AutoShape 6"/>
        <xdr:cNvSpPr>
          <a:spLocks/>
        </xdr:cNvSpPr>
      </xdr:nvSpPr>
      <xdr:spPr>
        <a:xfrm>
          <a:off x="1533525" y="7105650"/>
          <a:ext cx="95250" cy="1771650"/>
        </a:xfrm>
        <a:prstGeom prst="rightBrace">
          <a:avLst>
            <a:gd name="adj" fmla="val 215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1343025</xdr:colOff>
      <xdr:row>39</xdr:row>
      <xdr:rowOff>133350</xdr:rowOff>
    </xdr:from>
    <xdr:to>
      <xdr:col>4</xdr:col>
      <xdr:colOff>495300</xdr:colOff>
      <xdr:row>44</xdr:row>
      <xdr:rowOff>152400</xdr:rowOff>
    </xdr:to>
    <xdr:sp>
      <xdr:nvSpPr>
        <xdr:cNvPr id="5" name="AutoShape 7"/>
        <xdr:cNvSpPr>
          <a:spLocks/>
        </xdr:cNvSpPr>
      </xdr:nvSpPr>
      <xdr:spPr>
        <a:xfrm>
          <a:off x="1981200" y="7372350"/>
          <a:ext cx="1428750" cy="876300"/>
        </a:xfrm>
        <a:prstGeom prst="wedgeRoundRectCallout">
          <a:avLst>
            <a:gd name="adj1" fmla="val -70666"/>
            <a:gd name="adj2" fmla="val 34782"/>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例示です。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各法人で必要な項目を設けて経理処理してください。</a:t>
          </a:r>
        </a:p>
      </xdr:txBody>
    </xdr:sp>
    <xdr:clientData/>
  </xdr:twoCellAnchor>
  <xdr:twoCellAnchor>
    <xdr:from>
      <xdr:col>3</xdr:col>
      <xdr:colOff>1228725</xdr:colOff>
      <xdr:row>15</xdr:row>
      <xdr:rowOff>142875</xdr:rowOff>
    </xdr:from>
    <xdr:to>
      <xdr:col>4</xdr:col>
      <xdr:colOff>542925</xdr:colOff>
      <xdr:row>19</xdr:row>
      <xdr:rowOff>114300</xdr:rowOff>
    </xdr:to>
    <xdr:sp>
      <xdr:nvSpPr>
        <xdr:cNvPr id="6" name="AutoShape 8"/>
        <xdr:cNvSpPr>
          <a:spLocks/>
        </xdr:cNvSpPr>
      </xdr:nvSpPr>
      <xdr:spPr>
        <a:xfrm>
          <a:off x="1866900" y="3143250"/>
          <a:ext cx="1590675" cy="676275"/>
        </a:xfrm>
        <a:prstGeom prst="wedgeRoundRectCallout">
          <a:avLst>
            <a:gd name="adj1" fmla="val -66129"/>
            <a:gd name="adj2" fmla="val -3591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定款第５条に掲げてある事業名ごとに記載してください。</a:t>
          </a:r>
        </a:p>
      </xdr:txBody>
    </xdr:sp>
    <xdr:clientData/>
  </xdr:twoCellAnchor>
  <xdr:twoCellAnchor>
    <xdr:from>
      <xdr:col>5</xdr:col>
      <xdr:colOff>200025</xdr:colOff>
      <xdr:row>37</xdr:row>
      <xdr:rowOff>38100</xdr:rowOff>
    </xdr:from>
    <xdr:to>
      <xdr:col>6</xdr:col>
      <xdr:colOff>1057275</xdr:colOff>
      <xdr:row>46</xdr:row>
      <xdr:rowOff>9525</xdr:rowOff>
    </xdr:to>
    <xdr:sp>
      <xdr:nvSpPr>
        <xdr:cNvPr id="7" name="Oval 9"/>
        <xdr:cNvSpPr>
          <a:spLocks/>
        </xdr:cNvSpPr>
      </xdr:nvSpPr>
      <xdr:spPr>
        <a:xfrm>
          <a:off x="4429125" y="6934200"/>
          <a:ext cx="2057400" cy="1514475"/>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事業費計＜管理費計になる状態は、特定非営利活動法人として好ましくありません。下記（備考）の</a:t>
          </a:r>
          <a:r>
            <a:rPr lang="en-US" cap="none" sz="1100" b="0" i="0" u="none" baseline="0">
              <a:solidFill>
                <a:srgbClr val="000000"/>
              </a:solidFill>
              <a:latin typeface="ＭＳ Ｐゴシック"/>
              <a:ea typeface="ＭＳ Ｐゴシック"/>
              <a:cs typeface="ＭＳ Ｐゴシック"/>
            </a:rPr>
            <a:t>5</a:t>
          </a:r>
          <a:r>
            <a:rPr lang="en-US" cap="none" sz="1100" b="0" i="0" u="none" baseline="0">
              <a:solidFill>
                <a:srgbClr val="000000"/>
              </a:solidFill>
              <a:latin typeface="ＭＳ Ｐゴシック"/>
              <a:ea typeface="ＭＳ Ｐゴシック"/>
              <a:cs typeface="ＭＳ Ｐゴシック"/>
            </a:rPr>
            <a:t>参照。</a:t>
          </a:r>
        </a:p>
      </xdr:txBody>
    </xdr:sp>
    <xdr:clientData/>
  </xdr:twoCellAnchor>
  <xdr:twoCellAnchor>
    <xdr:from>
      <xdr:col>6</xdr:col>
      <xdr:colOff>76200</xdr:colOff>
      <xdr:row>22</xdr:row>
      <xdr:rowOff>123825</xdr:rowOff>
    </xdr:from>
    <xdr:to>
      <xdr:col>6</xdr:col>
      <xdr:colOff>1104900</xdr:colOff>
      <xdr:row>25</xdr:row>
      <xdr:rowOff>76200</xdr:rowOff>
    </xdr:to>
    <xdr:sp>
      <xdr:nvSpPr>
        <xdr:cNvPr id="8" name="AutoShape 10"/>
        <xdr:cNvSpPr>
          <a:spLocks/>
        </xdr:cNvSpPr>
      </xdr:nvSpPr>
      <xdr:spPr>
        <a:xfrm>
          <a:off x="5505450" y="4362450"/>
          <a:ext cx="1028700" cy="485775"/>
        </a:xfrm>
        <a:prstGeom prst="wedgeRoundRectCallout">
          <a:avLst>
            <a:gd name="adj1" fmla="val 24310"/>
            <a:gd name="adj2" fmla="val 173527"/>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経常収入の部の合計</a:t>
          </a:r>
        </a:p>
      </xdr:txBody>
    </xdr:sp>
    <xdr:clientData/>
  </xdr:twoCellAnchor>
  <xdr:twoCellAnchor>
    <xdr:from>
      <xdr:col>6</xdr:col>
      <xdr:colOff>57150</xdr:colOff>
      <xdr:row>46</xdr:row>
      <xdr:rowOff>47625</xdr:rowOff>
    </xdr:from>
    <xdr:to>
      <xdr:col>6</xdr:col>
      <xdr:colOff>1114425</xdr:colOff>
      <xdr:row>48</xdr:row>
      <xdr:rowOff>171450</xdr:rowOff>
    </xdr:to>
    <xdr:sp>
      <xdr:nvSpPr>
        <xdr:cNvPr id="9" name="AutoShape 11"/>
        <xdr:cNvSpPr>
          <a:spLocks/>
        </xdr:cNvSpPr>
      </xdr:nvSpPr>
      <xdr:spPr>
        <a:xfrm>
          <a:off x="5486400" y="8486775"/>
          <a:ext cx="1066800" cy="476250"/>
        </a:xfrm>
        <a:prstGeom prst="wedgeRoundRectCallout">
          <a:avLst>
            <a:gd name="adj1" fmla="val 23212"/>
            <a:gd name="adj2" fmla="val 115999"/>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経常支出の部の合計</a:t>
          </a:r>
        </a:p>
      </xdr:txBody>
    </xdr:sp>
    <xdr:clientData/>
  </xdr:twoCellAnchor>
  <xdr:twoCellAnchor>
    <xdr:from>
      <xdr:col>4</xdr:col>
      <xdr:colOff>847725</xdr:colOff>
      <xdr:row>79</xdr:row>
      <xdr:rowOff>152400</xdr:rowOff>
    </xdr:from>
    <xdr:to>
      <xdr:col>6</xdr:col>
      <xdr:colOff>1009650</xdr:colOff>
      <xdr:row>82</xdr:row>
      <xdr:rowOff>123825</xdr:rowOff>
    </xdr:to>
    <xdr:sp>
      <xdr:nvSpPr>
        <xdr:cNvPr id="10" name="AutoShape 13"/>
        <xdr:cNvSpPr>
          <a:spLocks/>
        </xdr:cNvSpPr>
      </xdr:nvSpPr>
      <xdr:spPr>
        <a:xfrm>
          <a:off x="3762375" y="14411325"/>
          <a:ext cx="2676525" cy="485775"/>
        </a:xfrm>
        <a:prstGeom prst="wedgeRoundRectCallout">
          <a:avLst>
            <a:gd name="adj1" fmla="val 42199"/>
            <a:gd name="adj2" fmla="val -67648"/>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貸借対照表の「正味財産合計」、財産目録の「正味財産」と一致します。</a:t>
          </a:r>
        </a:p>
      </xdr:txBody>
    </xdr:sp>
    <xdr:clientData/>
  </xdr:twoCellAnchor>
  <xdr:twoCellAnchor>
    <xdr:from>
      <xdr:col>2</xdr:col>
      <xdr:colOff>95250</xdr:colOff>
      <xdr:row>87</xdr:row>
      <xdr:rowOff>657225</xdr:rowOff>
    </xdr:from>
    <xdr:to>
      <xdr:col>6</xdr:col>
      <xdr:colOff>600075</xdr:colOff>
      <xdr:row>90</xdr:row>
      <xdr:rowOff>85725</xdr:rowOff>
    </xdr:to>
    <xdr:sp>
      <xdr:nvSpPr>
        <xdr:cNvPr id="11" name="AutoShape 14"/>
        <xdr:cNvSpPr>
          <a:spLocks/>
        </xdr:cNvSpPr>
      </xdr:nvSpPr>
      <xdr:spPr>
        <a:xfrm>
          <a:off x="552450" y="17564100"/>
          <a:ext cx="5476875" cy="466725"/>
        </a:xfrm>
        <a:prstGeom prst="wedgeRoundRectCallout">
          <a:avLst>
            <a:gd name="adj1" fmla="val -1481"/>
            <a:gd name="adj2" fmla="val -76685"/>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（備考）１～５は、記入の際に熟読し参考としたあとは、提出する収支計算書に転記する必要はありません。</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indexed="47"/>
  </sheetPr>
  <dimension ref="A1:H53"/>
  <sheetViews>
    <sheetView tabSelected="1" zoomScalePageLayoutView="0" workbookViewId="0" topLeftCell="B34">
      <selection activeCell="B40" sqref="B40"/>
    </sheetView>
  </sheetViews>
  <sheetFormatPr defaultColWidth="9.00390625" defaultRowHeight="13.5"/>
  <cols>
    <col min="1" max="1" width="2.00390625" style="47" customWidth="1"/>
    <col min="2" max="2" width="2.75390625" style="47" customWidth="1"/>
    <col min="3" max="3" width="1.875" style="47" customWidth="1"/>
    <col min="4" max="4" width="31.75390625" style="47" customWidth="1"/>
    <col min="5" max="5" width="16.25390625" style="47" customWidth="1"/>
    <col min="6" max="6" width="15.375" style="47" customWidth="1"/>
    <col min="7" max="7" width="15.00390625" style="47" customWidth="1"/>
    <col min="8" max="16384" width="9.00390625" style="47" customWidth="1"/>
  </cols>
  <sheetData>
    <row r="1" spans="2:7" ht="17.25" customHeight="1">
      <c r="B1" s="163" t="s">
        <v>186</v>
      </c>
      <c r="C1" s="163"/>
      <c r="D1" s="163"/>
      <c r="E1" s="163"/>
      <c r="F1" s="163"/>
      <c r="G1" s="163"/>
    </row>
    <row r="2" spans="2:7" ht="15" customHeight="1">
      <c r="B2" s="162" t="s">
        <v>181</v>
      </c>
      <c r="C2" s="162"/>
      <c r="D2" s="162"/>
      <c r="E2" s="162"/>
      <c r="F2" s="162"/>
      <c r="G2" s="162"/>
    </row>
    <row r="3" spans="4:7" ht="14.25" customHeight="1">
      <c r="D3" s="48"/>
      <c r="F3" s="164" t="s">
        <v>33</v>
      </c>
      <c r="G3" s="164"/>
    </row>
    <row r="4" spans="2:7" ht="6" customHeight="1" thickBot="1">
      <c r="B4" s="49"/>
      <c r="C4" s="49"/>
      <c r="D4" s="49"/>
      <c r="E4" s="49"/>
      <c r="F4" s="49"/>
      <c r="G4" s="49"/>
    </row>
    <row r="5" spans="1:7" ht="14.25" thickBot="1">
      <c r="A5" s="50"/>
      <c r="B5" s="165" t="s">
        <v>180</v>
      </c>
      <c r="C5" s="168"/>
      <c r="D5" s="169"/>
      <c r="E5" s="165" t="s">
        <v>34</v>
      </c>
      <c r="F5" s="166"/>
      <c r="G5" s="167"/>
    </row>
    <row r="6" spans="1:7" ht="13.5">
      <c r="A6" s="50"/>
      <c r="B6" s="47" t="s">
        <v>101</v>
      </c>
      <c r="D6" s="50"/>
      <c r="E6" s="51"/>
      <c r="F6" s="53"/>
      <c r="G6" s="50"/>
    </row>
    <row r="7" spans="1:7" ht="13.5">
      <c r="A7" s="50"/>
      <c r="C7" s="47" t="s">
        <v>98</v>
      </c>
      <c r="D7" s="50"/>
      <c r="E7" s="51"/>
      <c r="F7" s="53"/>
      <c r="G7" s="50"/>
    </row>
    <row r="8" spans="1:7" ht="13.5">
      <c r="A8" s="50"/>
      <c r="D8" s="50" t="s">
        <v>99</v>
      </c>
      <c r="E8" s="51"/>
      <c r="F8" s="51"/>
      <c r="G8" s="50"/>
    </row>
    <row r="9" spans="1:7" ht="13.5">
      <c r="A9" s="50"/>
      <c r="D9" s="50" t="s">
        <v>155</v>
      </c>
      <c r="E9" s="54"/>
      <c r="F9" s="51"/>
      <c r="G9" s="50"/>
    </row>
    <row r="10" spans="1:7" ht="13.5">
      <c r="A10" s="50"/>
      <c r="D10" s="50" t="s">
        <v>156</v>
      </c>
      <c r="E10" s="54"/>
      <c r="F10" s="51"/>
      <c r="G10" s="50"/>
    </row>
    <row r="11" spans="1:7" ht="13.5">
      <c r="A11" s="50"/>
      <c r="D11" s="50" t="s">
        <v>164</v>
      </c>
      <c r="E11" s="54"/>
      <c r="F11" s="51"/>
      <c r="G11" s="50"/>
    </row>
    <row r="12" spans="1:7" ht="14.25" thickBot="1">
      <c r="A12" s="50"/>
      <c r="D12" s="50" t="s">
        <v>107</v>
      </c>
      <c r="E12" s="54"/>
      <c r="F12" s="51"/>
      <c r="G12" s="50"/>
    </row>
    <row r="13" spans="1:7" ht="14.25" thickBot="1">
      <c r="A13" s="50"/>
      <c r="D13" s="50" t="s">
        <v>95</v>
      </c>
      <c r="E13" s="49"/>
      <c r="F13" s="56">
        <f>SUM(E9:E12)</f>
        <v>0</v>
      </c>
      <c r="G13" s="50"/>
    </row>
    <row r="14" spans="1:7" ht="13.5">
      <c r="A14" s="50"/>
      <c r="D14" s="50"/>
      <c r="E14" s="51"/>
      <c r="F14" s="51"/>
      <c r="G14" s="50"/>
    </row>
    <row r="15" spans="1:7" ht="13.5">
      <c r="A15" s="50"/>
      <c r="C15" s="47" t="s">
        <v>100</v>
      </c>
      <c r="D15" s="50"/>
      <c r="E15" s="51"/>
      <c r="F15" s="51"/>
      <c r="G15" s="50"/>
    </row>
    <row r="16" spans="1:7" ht="13.5">
      <c r="A16" s="50"/>
      <c r="D16" s="50" t="s">
        <v>157</v>
      </c>
      <c r="E16" s="54"/>
      <c r="F16" s="51"/>
      <c r="G16" s="50"/>
    </row>
    <row r="17" spans="1:7" ht="13.5">
      <c r="A17" s="50"/>
      <c r="D17" s="50" t="s">
        <v>158</v>
      </c>
      <c r="E17" s="54"/>
      <c r="F17" s="51"/>
      <c r="G17" s="50"/>
    </row>
    <row r="18" spans="1:7" ht="13.5">
      <c r="A18" s="50"/>
      <c r="D18" s="50" t="s">
        <v>108</v>
      </c>
      <c r="E18" s="54"/>
      <c r="F18" s="51"/>
      <c r="G18" s="50"/>
    </row>
    <row r="19" spans="1:7" ht="14.25" thickBot="1">
      <c r="A19" s="50"/>
      <c r="D19" s="50" t="s">
        <v>108</v>
      </c>
      <c r="E19" s="54"/>
      <c r="F19" s="51"/>
      <c r="G19" s="50"/>
    </row>
    <row r="20" spans="1:7" ht="14.25" thickBot="1">
      <c r="A20" s="50"/>
      <c r="D20" s="50" t="s">
        <v>96</v>
      </c>
      <c r="E20" s="49"/>
      <c r="F20" s="56">
        <f>SUM(E16:E19)</f>
        <v>0</v>
      </c>
      <c r="G20" s="50"/>
    </row>
    <row r="21" spans="1:7" ht="14.25" thickBot="1">
      <c r="A21" s="50"/>
      <c r="C21" s="47" t="s">
        <v>92</v>
      </c>
      <c r="D21" s="50"/>
      <c r="E21" s="51"/>
      <c r="F21" s="49"/>
      <c r="G21" s="56">
        <f>F20+F13</f>
        <v>0</v>
      </c>
    </row>
    <row r="22" spans="1:7" ht="13.5">
      <c r="A22" s="50"/>
      <c r="D22" s="50"/>
      <c r="E22" s="51"/>
      <c r="F22" s="51"/>
      <c r="G22" s="50"/>
    </row>
    <row r="23" spans="1:7" ht="13.5">
      <c r="A23" s="50"/>
      <c r="B23" s="47" t="s">
        <v>102</v>
      </c>
      <c r="D23" s="50"/>
      <c r="E23" s="51"/>
      <c r="F23" s="51"/>
      <c r="G23" s="50"/>
    </row>
    <row r="24" spans="1:7" ht="13.5">
      <c r="A24" s="50"/>
      <c r="C24" s="47" t="s">
        <v>103</v>
      </c>
      <c r="D24" s="50"/>
      <c r="E24" s="51"/>
      <c r="F24" s="51"/>
      <c r="G24" s="50"/>
    </row>
    <row r="25" spans="1:7" ht="13.5">
      <c r="A25" s="50"/>
      <c r="D25" s="50" t="s">
        <v>159</v>
      </c>
      <c r="E25" s="54"/>
      <c r="F25" s="51"/>
      <c r="G25" s="50"/>
    </row>
    <row r="26" spans="1:7" ht="13.5">
      <c r="A26" s="50"/>
      <c r="D26" s="50" t="s">
        <v>160</v>
      </c>
      <c r="E26" s="54"/>
      <c r="F26" s="51"/>
      <c r="G26" s="50"/>
    </row>
    <row r="27" spans="1:7" ht="13.5">
      <c r="A27" s="50"/>
      <c r="D27" s="50" t="s">
        <v>109</v>
      </c>
      <c r="E27" s="54"/>
      <c r="F27" s="51"/>
      <c r="G27" s="50"/>
    </row>
    <row r="28" spans="1:7" ht="14.25" thickBot="1">
      <c r="A28" s="50"/>
      <c r="D28" s="50" t="s">
        <v>109</v>
      </c>
      <c r="E28" s="54"/>
      <c r="F28" s="51"/>
      <c r="G28" s="50"/>
    </row>
    <row r="29" spans="1:7" ht="14.25" thickBot="1">
      <c r="A29" s="50"/>
      <c r="D29" s="50" t="s">
        <v>93</v>
      </c>
      <c r="E29" s="49"/>
      <c r="F29" s="56">
        <f>SUM(E25:E28)</f>
        <v>0</v>
      </c>
      <c r="G29" s="50"/>
    </row>
    <row r="30" spans="1:7" ht="13.5">
      <c r="A30" s="50"/>
      <c r="C30" s="47" t="s">
        <v>104</v>
      </c>
      <c r="D30" s="50"/>
      <c r="E30" s="130"/>
      <c r="F30" s="51"/>
      <c r="G30" s="50"/>
    </row>
    <row r="31" spans="1:7" ht="13.5">
      <c r="A31" s="50"/>
      <c r="D31" s="50" t="s">
        <v>161</v>
      </c>
      <c r="E31" s="54"/>
      <c r="F31" s="51"/>
      <c r="G31" s="50"/>
    </row>
    <row r="32" spans="1:7" ht="13.5">
      <c r="A32" s="50"/>
      <c r="D32" s="50" t="s">
        <v>105</v>
      </c>
      <c r="E32" s="54"/>
      <c r="F32" s="51"/>
      <c r="G32" s="127"/>
    </row>
    <row r="33" spans="1:7" ht="13.5">
      <c r="A33" s="50"/>
      <c r="D33" s="50" t="s">
        <v>110</v>
      </c>
      <c r="E33" s="54"/>
      <c r="F33" s="53"/>
      <c r="G33" s="127"/>
    </row>
    <row r="34" spans="1:7" ht="14.25" thickBot="1">
      <c r="A34" s="50"/>
      <c r="D34" s="50" t="s">
        <v>110</v>
      </c>
      <c r="E34" s="54"/>
      <c r="F34" s="53"/>
      <c r="G34" s="127"/>
    </row>
    <row r="35" spans="1:7" ht="14.25" thickBot="1">
      <c r="A35" s="50"/>
      <c r="D35" s="50" t="s">
        <v>94</v>
      </c>
      <c r="E35" s="49"/>
      <c r="F35" s="56">
        <f>SUM(E31:E34)</f>
        <v>0</v>
      </c>
      <c r="G35" s="50"/>
    </row>
    <row r="36" spans="1:7" ht="14.25" thickBot="1">
      <c r="A36" s="50"/>
      <c r="C36" s="47" t="s">
        <v>97</v>
      </c>
      <c r="D36" s="50"/>
      <c r="E36" s="51"/>
      <c r="F36" s="70"/>
      <c r="G36" s="56">
        <f>F35+F29</f>
        <v>0</v>
      </c>
    </row>
    <row r="37" spans="1:7" ht="15.75" customHeight="1" thickBot="1">
      <c r="A37" s="50"/>
      <c r="B37" s="71"/>
      <c r="C37" s="72" t="s">
        <v>106</v>
      </c>
      <c r="D37" s="69"/>
      <c r="E37" s="73"/>
      <c r="F37" s="74"/>
      <c r="G37" s="56">
        <f>G21-G36</f>
        <v>0</v>
      </c>
    </row>
    <row r="38" spans="1:7" ht="9.75" customHeight="1">
      <c r="A38" s="49"/>
      <c r="D38" s="75"/>
      <c r="E38" s="75"/>
      <c r="F38" s="75"/>
      <c r="G38" s="75"/>
    </row>
    <row r="39" spans="1:7" s="77" customFormat="1" ht="13.5">
      <c r="A39" s="78"/>
      <c r="B39" s="77" t="s">
        <v>121</v>
      </c>
      <c r="D39" s="78"/>
      <c r="E39" s="78"/>
      <c r="F39" s="78"/>
      <c r="G39" s="78"/>
    </row>
    <row r="40" spans="1:8" s="77" customFormat="1" ht="57" customHeight="1">
      <c r="A40" s="78"/>
      <c r="B40" s="154">
        <v>1</v>
      </c>
      <c r="C40" s="160" t="s">
        <v>187</v>
      </c>
      <c r="D40" s="160"/>
      <c r="E40" s="160"/>
      <c r="F40" s="160"/>
      <c r="G40" s="160"/>
      <c r="H40" s="153"/>
    </row>
    <row r="41" spans="1:7" s="77" customFormat="1" ht="13.5">
      <c r="A41" s="78"/>
      <c r="B41" s="153">
        <v>2</v>
      </c>
      <c r="C41" s="161" t="s">
        <v>188</v>
      </c>
      <c r="D41" s="161"/>
      <c r="E41" s="161"/>
      <c r="F41" s="161"/>
      <c r="G41" s="161"/>
    </row>
    <row r="42" spans="1:7" ht="13.5">
      <c r="A42" s="49"/>
      <c r="D42" s="78"/>
      <c r="E42" s="49"/>
      <c r="F42" s="49"/>
      <c r="G42" s="49"/>
    </row>
    <row r="43" spans="1:7" ht="13.5">
      <c r="A43" s="49"/>
      <c r="D43" s="49"/>
      <c r="E43" s="49"/>
      <c r="F43" s="49"/>
      <c r="G43" s="49"/>
    </row>
    <row r="44" spans="1:7" ht="13.5">
      <c r="A44" s="49"/>
      <c r="D44" s="49"/>
      <c r="E44" s="49"/>
      <c r="F44" s="49"/>
      <c r="G44" s="49"/>
    </row>
    <row r="45" spans="1:7" ht="13.5">
      <c r="A45" s="49"/>
      <c r="D45" s="49"/>
      <c r="E45" s="49"/>
      <c r="F45" s="49"/>
      <c r="G45" s="49"/>
    </row>
    <row r="46" spans="1:7" ht="13.5">
      <c r="A46" s="49"/>
      <c r="D46" s="49"/>
      <c r="E46" s="49"/>
      <c r="F46" s="49"/>
      <c r="G46" s="49"/>
    </row>
    <row r="47" spans="1:7" ht="13.5">
      <c r="A47" s="49"/>
      <c r="D47" s="49"/>
      <c r="E47" s="49"/>
      <c r="F47" s="49"/>
      <c r="G47" s="49"/>
    </row>
    <row r="48" spans="1:7" ht="13.5">
      <c r="A48" s="49"/>
      <c r="D48" s="49"/>
      <c r="E48" s="49"/>
      <c r="F48" s="49"/>
      <c r="G48" s="49"/>
    </row>
    <row r="49" spans="1:7" ht="13.5">
      <c r="A49" s="49"/>
      <c r="D49" s="49"/>
      <c r="E49" s="49"/>
      <c r="F49" s="49"/>
      <c r="G49" s="49"/>
    </row>
    <row r="50" spans="1:7" ht="13.5">
      <c r="A50" s="49"/>
      <c r="D50" s="49"/>
      <c r="E50" s="49"/>
      <c r="F50" s="49"/>
      <c r="G50" s="49"/>
    </row>
    <row r="51" spans="1:7" ht="13.5">
      <c r="A51" s="49"/>
      <c r="D51" s="49"/>
      <c r="E51" s="49"/>
      <c r="F51" s="49"/>
      <c r="G51" s="49"/>
    </row>
    <row r="52" spans="1:7" ht="13.5">
      <c r="A52" s="49"/>
      <c r="D52" s="49"/>
      <c r="E52" s="49"/>
      <c r="F52" s="49"/>
      <c r="G52" s="49"/>
    </row>
    <row r="53" spans="5:6" ht="13.5">
      <c r="E53" s="49"/>
      <c r="F53" s="49"/>
    </row>
  </sheetData>
  <sheetProtection/>
  <mergeCells count="7">
    <mergeCell ref="C40:G40"/>
    <mergeCell ref="C41:G41"/>
    <mergeCell ref="B2:G2"/>
    <mergeCell ref="B1:G1"/>
    <mergeCell ref="F3:G3"/>
    <mergeCell ref="E5:G5"/>
    <mergeCell ref="B5:D5"/>
  </mergeCells>
  <printOptions/>
  <pageMargins left="0.75" right="0.75" top="1" bottom="1"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31"/>
  </sheetPr>
  <dimension ref="A1:G45"/>
  <sheetViews>
    <sheetView zoomScalePageLayoutView="0" workbookViewId="0" topLeftCell="A22">
      <selection activeCell="B42" sqref="B42"/>
    </sheetView>
  </sheetViews>
  <sheetFormatPr defaultColWidth="9.00390625" defaultRowHeight="13.5"/>
  <cols>
    <col min="1" max="1" width="2.125" style="77" customWidth="1"/>
    <col min="2" max="3" width="2.375" style="77" customWidth="1"/>
    <col min="4" max="4" width="25.875" style="77" customWidth="1"/>
    <col min="5" max="5" width="17.875" style="77" customWidth="1"/>
    <col min="6" max="6" width="15.75390625" style="77" customWidth="1"/>
    <col min="7" max="7" width="17.125" style="77" customWidth="1"/>
    <col min="8" max="16384" width="9.00390625" style="77" customWidth="1"/>
  </cols>
  <sheetData>
    <row r="1" spans="1:7" s="76" customFormat="1" ht="17.25" customHeight="1">
      <c r="A1" s="47"/>
      <c r="B1" s="163" t="s">
        <v>185</v>
      </c>
      <c r="C1" s="163"/>
      <c r="D1" s="163"/>
      <c r="E1" s="163"/>
      <c r="F1" s="163"/>
      <c r="G1" s="163"/>
    </row>
    <row r="2" spans="1:7" ht="14.25">
      <c r="A2" s="76"/>
      <c r="B2" s="162" t="s">
        <v>35</v>
      </c>
      <c r="C2" s="162"/>
      <c r="D2" s="162"/>
      <c r="E2" s="162"/>
      <c r="F2" s="162"/>
      <c r="G2" s="162"/>
    </row>
    <row r="3" spans="4:7" ht="14.25">
      <c r="D3" s="48"/>
      <c r="F3" s="171" t="s">
        <v>33</v>
      </c>
      <c r="G3" s="171"/>
    </row>
    <row r="4" spans="2:7" ht="7.5" customHeight="1" thickBot="1">
      <c r="B4" s="78"/>
      <c r="C4" s="78"/>
      <c r="D4" s="78"/>
      <c r="E4" s="78"/>
      <c r="F4" s="78"/>
      <c r="G4" s="78"/>
    </row>
    <row r="5" spans="1:7" ht="14.25" thickBot="1">
      <c r="A5" s="79"/>
      <c r="B5" s="174" t="s">
        <v>129</v>
      </c>
      <c r="C5" s="175"/>
      <c r="D5" s="176"/>
      <c r="E5" s="174" t="s">
        <v>34</v>
      </c>
      <c r="F5" s="175"/>
      <c r="G5" s="176"/>
    </row>
    <row r="6" spans="1:7" ht="13.5">
      <c r="A6" s="79"/>
      <c r="B6" s="77" t="s">
        <v>36</v>
      </c>
      <c r="D6" s="79"/>
      <c r="E6" s="80"/>
      <c r="F6" s="121"/>
      <c r="G6" s="79"/>
    </row>
    <row r="7" spans="1:7" ht="13.5">
      <c r="A7" s="79"/>
      <c r="C7" s="77" t="s">
        <v>37</v>
      </c>
      <c r="D7" s="79"/>
      <c r="E7" s="80"/>
      <c r="F7" s="81"/>
      <c r="G7" s="79"/>
    </row>
    <row r="8" spans="1:7" ht="13.5">
      <c r="A8" s="79"/>
      <c r="D8" s="79" t="s">
        <v>39</v>
      </c>
      <c r="E8" s="82"/>
      <c r="F8" s="81"/>
      <c r="G8" s="79"/>
    </row>
    <row r="9" spans="1:7" ht="13.5">
      <c r="A9" s="79"/>
      <c r="D9" s="79" t="s">
        <v>39</v>
      </c>
      <c r="E9" s="82"/>
      <c r="F9" s="81"/>
      <c r="G9" s="79"/>
    </row>
    <row r="10" spans="1:7" ht="14.25" thickBot="1">
      <c r="A10" s="79"/>
      <c r="D10" s="79" t="s">
        <v>39</v>
      </c>
      <c r="E10" s="82"/>
      <c r="F10" s="81"/>
      <c r="G10" s="79"/>
    </row>
    <row r="11" spans="1:7" ht="14.25" thickBot="1">
      <c r="A11" s="79"/>
      <c r="D11" s="79" t="s">
        <v>95</v>
      </c>
      <c r="E11" s="122"/>
      <c r="F11" s="83">
        <f>SUM(E8:E10)</f>
        <v>0</v>
      </c>
      <c r="G11" s="79"/>
    </row>
    <row r="12" spans="1:7" ht="13.5">
      <c r="A12" s="79"/>
      <c r="C12" s="77" t="s">
        <v>38</v>
      </c>
      <c r="D12" s="79"/>
      <c r="E12" s="80"/>
      <c r="F12" s="81"/>
      <c r="G12" s="79"/>
    </row>
    <row r="13" spans="1:7" ht="13.5">
      <c r="A13" s="79"/>
      <c r="D13" s="79" t="s">
        <v>40</v>
      </c>
      <c r="E13" s="82"/>
      <c r="F13" s="81"/>
      <c r="G13" s="79"/>
    </row>
    <row r="14" spans="1:7" ht="13.5">
      <c r="A14" s="79"/>
      <c r="D14" s="79" t="s">
        <v>40</v>
      </c>
      <c r="E14" s="82"/>
      <c r="F14" s="81"/>
      <c r="G14" s="79"/>
    </row>
    <row r="15" spans="1:7" ht="14.25" thickBot="1">
      <c r="A15" s="79"/>
      <c r="D15" s="79" t="s">
        <v>40</v>
      </c>
      <c r="E15" s="82"/>
      <c r="F15" s="81"/>
      <c r="G15" s="79"/>
    </row>
    <row r="16" spans="1:7" ht="14.25" thickBot="1">
      <c r="A16" s="79"/>
      <c r="D16" s="79" t="s">
        <v>96</v>
      </c>
      <c r="E16" s="97"/>
      <c r="F16" s="83">
        <f>SUM(E13:E15)</f>
        <v>0</v>
      </c>
      <c r="G16" s="79"/>
    </row>
    <row r="17" spans="1:7" ht="14.25" thickBot="1">
      <c r="A17" s="79"/>
      <c r="C17" s="79" t="s">
        <v>92</v>
      </c>
      <c r="D17" s="79"/>
      <c r="E17" s="96"/>
      <c r="F17" s="104"/>
      <c r="G17" s="83">
        <f>F16+F11</f>
        <v>0</v>
      </c>
    </row>
    <row r="18" spans="1:7" ht="13.5">
      <c r="A18" s="79"/>
      <c r="C18" s="78"/>
      <c r="D18" s="79"/>
      <c r="E18" s="80"/>
      <c r="F18" s="118"/>
      <c r="G18" s="79"/>
    </row>
    <row r="19" spans="1:7" ht="13.5">
      <c r="A19" s="79"/>
      <c r="B19" s="77" t="s">
        <v>41</v>
      </c>
      <c r="D19" s="79"/>
      <c r="E19" s="80"/>
      <c r="F19" s="81"/>
      <c r="G19" s="79"/>
    </row>
    <row r="20" spans="1:7" ht="13.5">
      <c r="A20" s="79"/>
      <c r="C20" s="77" t="s">
        <v>42</v>
      </c>
      <c r="D20" s="79"/>
      <c r="E20" s="80"/>
      <c r="F20" s="81"/>
      <c r="G20" s="79"/>
    </row>
    <row r="21" spans="1:7" ht="13.5">
      <c r="A21" s="79"/>
      <c r="D21" s="79" t="s">
        <v>39</v>
      </c>
      <c r="E21" s="82"/>
      <c r="F21" s="81"/>
      <c r="G21" s="79"/>
    </row>
    <row r="22" spans="1:7" ht="13.5">
      <c r="A22" s="79"/>
      <c r="D22" s="79" t="s">
        <v>39</v>
      </c>
      <c r="E22" s="82"/>
      <c r="F22" s="81"/>
      <c r="G22" s="79"/>
    </row>
    <row r="23" spans="1:7" ht="14.25" thickBot="1">
      <c r="A23" s="79"/>
      <c r="D23" s="79" t="s">
        <v>39</v>
      </c>
      <c r="E23" s="82"/>
      <c r="F23" s="81"/>
      <c r="G23" s="79"/>
    </row>
    <row r="24" spans="1:7" ht="14.25" thickBot="1">
      <c r="A24" s="79"/>
      <c r="C24" s="78"/>
      <c r="D24" s="79" t="s">
        <v>93</v>
      </c>
      <c r="E24" s="123"/>
      <c r="F24" s="83">
        <f>SUM(E21:E23)</f>
        <v>0</v>
      </c>
      <c r="G24" s="79"/>
    </row>
    <row r="25" spans="1:7" ht="13.5">
      <c r="A25" s="79"/>
      <c r="C25" s="77" t="s">
        <v>43</v>
      </c>
      <c r="D25" s="79"/>
      <c r="E25" s="80"/>
      <c r="F25" s="81"/>
      <c r="G25" s="79"/>
    </row>
    <row r="26" spans="1:7" ht="13.5">
      <c r="A26" s="79"/>
      <c r="D26" s="79" t="s">
        <v>39</v>
      </c>
      <c r="E26" s="82"/>
      <c r="F26" s="81"/>
      <c r="G26" s="79"/>
    </row>
    <row r="27" spans="1:7" ht="13.5">
      <c r="A27" s="79"/>
      <c r="D27" s="79" t="s">
        <v>39</v>
      </c>
      <c r="E27" s="82"/>
      <c r="F27" s="81"/>
      <c r="G27" s="79"/>
    </row>
    <row r="28" spans="1:7" ht="14.25" thickBot="1">
      <c r="A28" s="79"/>
      <c r="D28" s="79" t="s">
        <v>39</v>
      </c>
      <c r="E28" s="82"/>
      <c r="F28" s="81"/>
      <c r="G28" s="79"/>
    </row>
    <row r="29" spans="1:7" ht="14.25" thickBot="1">
      <c r="A29" s="79"/>
      <c r="C29" s="78"/>
      <c r="D29" s="79" t="s">
        <v>94</v>
      </c>
      <c r="E29" s="124"/>
      <c r="F29" s="83">
        <f>SUM(E26:E28)</f>
        <v>0</v>
      </c>
      <c r="G29" s="79"/>
    </row>
    <row r="30" spans="1:7" ht="14.25" thickBot="1">
      <c r="A30" s="79"/>
      <c r="C30" s="79" t="s">
        <v>97</v>
      </c>
      <c r="D30" s="79"/>
      <c r="E30" s="107"/>
      <c r="F30" s="108"/>
      <c r="G30" s="83">
        <f>F29+F24</f>
        <v>0</v>
      </c>
    </row>
    <row r="31" spans="1:7" ht="13.5">
      <c r="A31" s="79"/>
      <c r="D31" s="79"/>
      <c r="E31" s="80"/>
      <c r="F31" s="81"/>
      <c r="G31" s="79"/>
    </row>
    <row r="32" spans="1:7" ht="13.5">
      <c r="A32" s="79"/>
      <c r="B32" s="77" t="s">
        <v>44</v>
      </c>
      <c r="D32" s="79"/>
      <c r="E32" s="80"/>
      <c r="F32" s="81"/>
      <c r="G32" s="79"/>
    </row>
    <row r="33" spans="1:7" ht="13.5">
      <c r="A33" s="79"/>
      <c r="C33" s="77" t="s">
        <v>45</v>
      </c>
      <c r="D33" s="79"/>
      <c r="E33" s="96"/>
      <c r="F33" s="125">
        <f>'収支計算書'!G90</f>
        <v>0</v>
      </c>
      <c r="G33" s="126"/>
    </row>
    <row r="34" spans="1:7" ht="14.25" thickBot="1">
      <c r="A34" s="79"/>
      <c r="C34" s="77" t="s">
        <v>46</v>
      </c>
      <c r="D34" s="79"/>
      <c r="E34" s="113"/>
      <c r="F34" s="119">
        <f>'収支計算書'!G89</f>
        <v>0</v>
      </c>
      <c r="G34" s="89"/>
    </row>
    <row r="35" spans="1:7" ht="14.25" thickBot="1">
      <c r="A35" s="79"/>
      <c r="D35" s="79" t="s">
        <v>47</v>
      </c>
      <c r="E35" s="80"/>
      <c r="F35" s="86"/>
      <c r="G35" s="83">
        <f>SUM(F33:F34)</f>
        <v>0</v>
      </c>
    </row>
    <row r="36" spans="1:7" ht="14.25" thickBot="1">
      <c r="A36" s="79"/>
      <c r="B36" s="87"/>
      <c r="C36" s="88"/>
      <c r="D36" s="89" t="s">
        <v>48</v>
      </c>
      <c r="E36" s="90"/>
      <c r="F36" s="91"/>
      <c r="G36" s="83">
        <f>G30+G35</f>
        <v>0</v>
      </c>
    </row>
    <row r="37" spans="1:7" ht="13.5">
      <c r="A37" s="78"/>
      <c r="D37" s="92"/>
      <c r="E37" s="92"/>
      <c r="F37" s="92"/>
      <c r="G37" s="92"/>
    </row>
    <row r="38" spans="1:7" ht="13.5">
      <c r="A38" s="173" t="s">
        <v>122</v>
      </c>
      <c r="B38" s="173"/>
      <c r="C38" s="173"/>
      <c r="D38" s="49"/>
      <c r="E38" s="49"/>
      <c r="F38" s="49"/>
      <c r="G38" s="49"/>
    </row>
    <row r="39" spans="1:7" ht="28.5" customHeight="1">
      <c r="A39" s="49"/>
      <c r="B39" s="155">
        <v>1</v>
      </c>
      <c r="C39" s="170" t="s">
        <v>190</v>
      </c>
      <c r="D39" s="170"/>
      <c r="E39" s="170"/>
      <c r="F39" s="170"/>
      <c r="G39" s="170"/>
    </row>
    <row r="40" spans="1:7" ht="13.5">
      <c r="A40" s="49"/>
      <c r="B40" s="155">
        <v>2</v>
      </c>
      <c r="C40" s="172" t="s">
        <v>189</v>
      </c>
      <c r="D40" s="172"/>
      <c r="E40" s="172"/>
      <c r="F40" s="172"/>
      <c r="G40" s="172"/>
    </row>
    <row r="41" spans="1:7" ht="13.5">
      <c r="A41" s="78"/>
      <c r="D41" s="78"/>
      <c r="E41" s="78"/>
      <c r="F41" s="78"/>
      <c r="G41" s="78"/>
    </row>
    <row r="42" spans="1:7" ht="13.5">
      <c r="A42" s="78"/>
      <c r="D42" s="78"/>
      <c r="E42" s="78"/>
      <c r="F42" s="78"/>
      <c r="G42" s="78"/>
    </row>
    <row r="43" spans="1:7" ht="13.5">
      <c r="A43" s="78"/>
      <c r="D43" s="78"/>
      <c r="E43" s="78"/>
      <c r="F43" s="78"/>
      <c r="G43" s="78"/>
    </row>
    <row r="44" spans="4:7" ht="13.5">
      <c r="D44" s="78"/>
      <c r="E44" s="78"/>
      <c r="F44" s="78"/>
      <c r="G44" s="78"/>
    </row>
    <row r="45" ht="13.5">
      <c r="G45" s="78"/>
    </row>
  </sheetData>
  <sheetProtection/>
  <mergeCells count="8">
    <mergeCell ref="B1:G1"/>
    <mergeCell ref="C39:G39"/>
    <mergeCell ref="F3:G3"/>
    <mergeCell ref="B2:G2"/>
    <mergeCell ref="C40:G40"/>
    <mergeCell ref="A38:C38"/>
    <mergeCell ref="E5:G5"/>
    <mergeCell ref="B5:D5"/>
  </mergeCells>
  <printOptions/>
  <pageMargins left="0.75" right="0.75" top="1" bottom="1"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31"/>
  </sheetPr>
  <dimension ref="A1:H46"/>
  <sheetViews>
    <sheetView zoomScalePageLayoutView="0" workbookViewId="0" topLeftCell="A1">
      <selection activeCell="C36" sqref="C36"/>
    </sheetView>
  </sheetViews>
  <sheetFormatPr defaultColWidth="9.00390625" defaultRowHeight="13.5"/>
  <cols>
    <col min="1" max="1" width="1.625" style="47" customWidth="1"/>
    <col min="2" max="2" width="2.625" style="47" customWidth="1"/>
    <col min="3" max="3" width="14.125" style="47" customWidth="1"/>
    <col min="4" max="4" width="11.875" style="47" customWidth="1"/>
    <col min="5" max="5" width="11.625" style="47" customWidth="1"/>
    <col min="6" max="6" width="18.25390625" style="47" customWidth="1"/>
    <col min="7" max="7" width="12.125" style="47" customWidth="1"/>
    <col min="8" max="8" width="12.375" style="47" customWidth="1"/>
    <col min="9" max="16384" width="9.00390625" style="47" customWidth="1"/>
  </cols>
  <sheetData>
    <row r="1" spans="2:8" ht="17.25">
      <c r="B1" s="163" t="s">
        <v>185</v>
      </c>
      <c r="C1" s="163"/>
      <c r="D1" s="163"/>
      <c r="E1" s="163"/>
      <c r="F1" s="163"/>
      <c r="G1" s="163"/>
      <c r="H1" s="163"/>
    </row>
    <row r="2" spans="2:8" ht="15.75" customHeight="1">
      <c r="B2" s="162" t="s">
        <v>182</v>
      </c>
      <c r="C2" s="162"/>
      <c r="D2" s="162"/>
      <c r="E2" s="162"/>
      <c r="F2" s="162"/>
      <c r="G2" s="162"/>
      <c r="H2" s="162"/>
    </row>
    <row r="3" spans="3:8" ht="14.25">
      <c r="C3" s="48"/>
      <c r="F3" s="164" t="s">
        <v>142</v>
      </c>
      <c r="G3" s="164"/>
      <c r="H3" s="164"/>
    </row>
    <row r="4" spans="2:8" ht="8.25" customHeight="1" thickBot="1">
      <c r="B4" s="72"/>
      <c r="C4" s="49"/>
      <c r="D4" s="49"/>
      <c r="E4" s="49"/>
      <c r="F4" s="72"/>
      <c r="G4" s="72"/>
      <c r="H4" s="72"/>
    </row>
    <row r="5" spans="1:8" ht="14.25" thickBot="1">
      <c r="A5" s="50"/>
      <c r="B5" s="165" t="s">
        <v>129</v>
      </c>
      <c r="C5" s="185"/>
      <c r="D5" s="184" t="s">
        <v>34</v>
      </c>
      <c r="E5" s="167"/>
      <c r="F5" s="138" t="s">
        <v>129</v>
      </c>
      <c r="G5" s="166" t="s">
        <v>34</v>
      </c>
      <c r="H5" s="167"/>
    </row>
    <row r="6" spans="1:8" ht="13.5">
      <c r="A6" s="50"/>
      <c r="B6" s="182" t="s">
        <v>36</v>
      </c>
      <c r="C6" s="183"/>
      <c r="D6" s="51"/>
      <c r="E6" s="131"/>
      <c r="F6" s="134" t="s">
        <v>41</v>
      </c>
      <c r="G6" s="133"/>
      <c r="H6" s="50"/>
    </row>
    <row r="7" spans="1:8" ht="13.5">
      <c r="A7" s="50"/>
      <c r="B7" s="180" t="s">
        <v>130</v>
      </c>
      <c r="C7" s="181"/>
      <c r="D7" s="51"/>
      <c r="E7" s="50"/>
      <c r="F7" s="135" t="s">
        <v>134</v>
      </c>
      <c r="G7" s="51"/>
      <c r="H7" s="50"/>
    </row>
    <row r="8" spans="1:8" ht="13.5">
      <c r="A8" s="50"/>
      <c r="B8" s="180" t="s">
        <v>131</v>
      </c>
      <c r="C8" s="181"/>
      <c r="D8" s="54"/>
      <c r="E8" s="50"/>
      <c r="F8" s="51" t="s">
        <v>131</v>
      </c>
      <c r="G8" s="54"/>
      <c r="H8" s="50"/>
    </row>
    <row r="9" spans="1:8" ht="13.5">
      <c r="A9" s="50"/>
      <c r="B9" s="180" t="s">
        <v>131</v>
      </c>
      <c r="C9" s="181"/>
      <c r="D9" s="54"/>
      <c r="E9" s="50"/>
      <c r="F9" s="51" t="s">
        <v>131</v>
      </c>
      <c r="G9" s="54"/>
      <c r="H9" s="50"/>
    </row>
    <row r="10" spans="1:8" ht="13.5">
      <c r="A10" s="50"/>
      <c r="B10" s="180" t="s">
        <v>131</v>
      </c>
      <c r="C10" s="181"/>
      <c r="D10" s="54"/>
      <c r="E10" s="50"/>
      <c r="F10" s="51" t="s">
        <v>131</v>
      </c>
      <c r="G10" s="54"/>
      <c r="H10" s="50"/>
    </row>
    <row r="11" spans="1:8" ht="14.25" thickBot="1">
      <c r="A11" s="50"/>
      <c r="B11" s="180" t="s">
        <v>131</v>
      </c>
      <c r="C11" s="181"/>
      <c r="D11" s="141"/>
      <c r="E11" s="50"/>
      <c r="F11" s="51" t="s">
        <v>131</v>
      </c>
      <c r="G11" s="141"/>
      <c r="H11" s="50"/>
    </row>
    <row r="12" spans="1:8" ht="14.25" thickBot="1">
      <c r="A12" s="50"/>
      <c r="B12" s="180" t="s">
        <v>132</v>
      </c>
      <c r="C12" s="181"/>
      <c r="D12" s="139"/>
      <c r="E12" s="56">
        <f>SUM(D8:D11)</f>
        <v>0</v>
      </c>
      <c r="F12" s="135" t="s">
        <v>135</v>
      </c>
      <c r="G12" s="140"/>
      <c r="H12" s="56">
        <f>SUM(G8:G11)</f>
        <v>0</v>
      </c>
    </row>
    <row r="13" spans="1:8" ht="13.5">
      <c r="A13" s="50"/>
      <c r="B13" s="180"/>
      <c r="C13" s="181"/>
      <c r="D13" s="130"/>
      <c r="E13" s="50"/>
      <c r="F13" s="135"/>
      <c r="G13" s="53"/>
      <c r="H13" s="50"/>
    </row>
    <row r="14" spans="1:8" ht="13.5">
      <c r="A14" s="50"/>
      <c r="B14" s="180" t="s">
        <v>133</v>
      </c>
      <c r="C14" s="181"/>
      <c r="D14" s="129"/>
      <c r="E14" s="50"/>
      <c r="F14" s="135" t="s">
        <v>136</v>
      </c>
      <c r="G14" s="53"/>
      <c r="H14" s="50"/>
    </row>
    <row r="15" spans="1:8" ht="13.5">
      <c r="A15" s="50"/>
      <c r="B15" s="180" t="s">
        <v>131</v>
      </c>
      <c r="C15" s="181"/>
      <c r="D15" s="142"/>
      <c r="E15" s="50"/>
      <c r="F15" s="51" t="s">
        <v>131</v>
      </c>
      <c r="G15" s="142"/>
      <c r="H15" s="50"/>
    </row>
    <row r="16" spans="1:8" ht="13.5">
      <c r="A16" s="50"/>
      <c r="B16" s="180" t="s">
        <v>131</v>
      </c>
      <c r="C16" s="181"/>
      <c r="D16" s="142"/>
      <c r="E16" s="50"/>
      <c r="F16" s="51" t="s">
        <v>131</v>
      </c>
      <c r="G16" s="142"/>
      <c r="H16" s="50"/>
    </row>
    <row r="17" spans="1:8" ht="13.5">
      <c r="A17" s="50"/>
      <c r="B17" s="180" t="s">
        <v>131</v>
      </c>
      <c r="C17" s="181"/>
      <c r="D17" s="142"/>
      <c r="E17" s="50"/>
      <c r="F17" s="51" t="s">
        <v>131</v>
      </c>
      <c r="G17" s="142"/>
      <c r="H17" s="50"/>
    </row>
    <row r="18" spans="1:8" ht="14.25" thickBot="1">
      <c r="A18" s="50"/>
      <c r="B18" s="180" t="s">
        <v>131</v>
      </c>
      <c r="C18" s="181"/>
      <c r="D18" s="141"/>
      <c r="E18" s="50"/>
      <c r="F18" s="135" t="s">
        <v>131</v>
      </c>
      <c r="G18" s="141"/>
      <c r="H18" s="50"/>
    </row>
    <row r="19" spans="1:8" ht="14.25" thickBot="1">
      <c r="A19" s="50"/>
      <c r="B19" s="180" t="s">
        <v>148</v>
      </c>
      <c r="C19" s="181"/>
      <c r="D19" s="139"/>
      <c r="E19" s="56">
        <f>SUM(D15:D18)</f>
        <v>0</v>
      </c>
      <c r="F19" s="135" t="s">
        <v>137</v>
      </c>
      <c r="G19" s="140"/>
      <c r="H19" s="56">
        <f>SUM(G15:G18)</f>
        <v>0</v>
      </c>
    </row>
    <row r="20" spans="1:8" ht="14.25" thickBot="1">
      <c r="A20" s="50"/>
      <c r="B20" s="180" t="s">
        <v>92</v>
      </c>
      <c r="C20" s="181"/>
      <c r="D20" s="143"/>
      <c r="E20" s="56">
        <f>E19+E12</f>
        <v>0</v>
      </c>
      <c r="F20" s="135" t="s">
        <v>97</v>
      </c>
      <c r="G20" s="132"/>
      <c r="H20" s="56">
        <f>H19+H12</f>
        <v>0</v>
      </c>
    </row>
    <row r="21" spans="1:8" ht="13.5">
      <c r="A21" s="50"/>
      <c r="B21" s="177"/>
      <c r="C21" s="178"/>
      <c r="D21" s="129"/>
      <c r="E21" s="50"/>
      <c r="F21" s="135"/>
      <c r="G21" s="53"/>
      <c r="H21" s="50"/>
    </row>
    <row r="22" spans="1:8" ht="13.5">
      <c r="A22" s="50"/>
      <c r="B22" s="177"/>
      <c r="C22" s="178"/>
      <c r="D22" s="129"/>
      <c r="E22" s="50"/>
      <c r="F22" s="135" t="s">
        <v>44</v>
      </c>
      <c r="G22" s="53"/>
      <c r="H22" s="50"/>
    </row>
    <row r="23" spans="1:8" ht="13.5">
      <c r="A23" s="50"/>
      <c r="B23" s="177"/>
      <c r="C23" s="178"/>
      <c r="D23" s="129"/>
      <c r="E23" s="50"/>
      <c r="F23" s="135" t="s">
        <v>138</v>
      </c>
      <c r="G23" s="142"/>
      <c r="H23" s="50"/>
    </row>
    <row r="24" spans="1:8" ht="13.5">
      <c r="A24" s="50"/>
      <c r="B24" s="177"/>
      <c r="C24" s="178"/>
      <c r="D24" s="129"/>
      <c r="E24" s="50"/>
      <c r="F24" s="135" t="s">
        <v>139</v>
      </c>
      <c r="G24" s="53"/>
      <c r="H24" s="50"/>
    </row>
    <row r="25" spans="1:8" ht="14.25" thickBot="1">
      <c r="A25" s="50"/>
      <c r="B25" s="177"/>
      <c r="C25" s="178"/>
      <c r="D25" s="129"/>
      <c r="E25" s="50"/>
      <c r="F25" s="135" t="s">
        <v>140</v>
      </c>
      <c r="G25" s="142">
        <f>'収支計算書'!G88</f>
        <v>0</v>
      </c>
      <c r="H25" s="50"/>
    </row>
    <row r="26" spans="1:8" ht="14.25" thickBot="1">
      <c r="A26" s="50"/>
      <c r="B26" s="177"/>
      <c r="C26" s="178"/>
      <c r="D26" s="129"/>
      <c r="E26" s="50"/>
      <c r="F26" s="135" t="s">
        <v>141</v>
      </c>
      <c r="G26" s="64"/>
      <c r="H26" s="56">
        <f>G23+G25</f>
        <v>0</v>
      </c>
    </row>
    <row r="27" spans="1:8" ht="14.25" thickBot="1">
      <c r="A27" s="50"/>
      <c r="B27" s="177"/>
      <c r="C27" s="178"/>
      <c r="D27" s="129"/>
      <c r="E27" s="50"/>
      <c r="F27" s="135" t="s">
        <v>172</v>
      </c>
      <c r="G27" s="53"/>
      <c r="H27" s="50"/>
    </row>
    <row r="28" spans="1:8" ht="14.25" thickBot="1">
      <c r="A28" s="50"/>
      <c r="B28" s="177"/>
      <c r="C28" s="178"/>
      <c r="D28" s="129"/>
      <c r="E28" s="50"/>
      <c r="F28" s="135" t="s">
        <v>171</v>
      </c>
      <c r="G28" s="64"/>
      <c r="H28" s="56">
        <f>H20+H26</f>
        <v>0</v>
      </c>
    </row>
    <row r="29" spans="1:8" ht="14.25" thickBot="1">
      <c r="A29" s="50"/>
      <c r="B29" s="186"/>
      <c r="C29" s="187"/>
      <c r="D29" s="144"/>
      <c r="E29" s="69"/>
      <c r="F29" s="136"/>
      <c r="G29" s="137"/>
      <c r="H29" s="69"/>
    </row>
    <row r="30" spans="2:8" ht="7.5" customHeight="1">
      <c r="B30" s="49"/>
      <c r="C30" s="49"/>
      <c r="D30" s="145"/>
      <c r="E30" s="75"/>
      <c r="F30" s="75"/>
      <c r="G30" s="75"/>
      <c r="H30" s="75"/>
    </row>
    <row r="31" spans="2:8" ht="13.5">
      <c r="B31" s="179" t="s">
        <v>122</v>
      </c>
      <c r="C31" s="179"/>
      <c r="E31" s="49"/>
      <c r="F31" s="49"/>
      <c r="G31" s="49"/>
      <c r="H31" s="49"/>
    </row>
    <row r="32" spans="2:8" ht="27" customHeight="1">
      <c r="B32" s="156">
        <v>1</v>
      </c>
      <c r="C32" s="170" t="s">
        <v>190</v>
      </c>
      <c r="D32" s="170"/>
      <c r="E32" s="170"/>
      <c r="F32" s="170"/>
      <c r="G32" s="170"/>
      <c r="H32" s="170"/>
    </row>
    <row r="33" spans="2:8" ht="13.5">
      <c r="B33" s="156">
        <v>2</v>
      </c>
      <c r="C33" s="172" t="s">
        <v>189</v>
      </c>
      <c r="D33" s="172"/>
      <c r="E33" s="172"/>
      <c r="F33" s="172"/>
      <c r="G33" s="172"/>
      <c r="H33" s="172"/>
    </row>
    <row r="34" spans="2:8" ht="13.5">
      <c r="B34" s="49"/>
      <c r="E34" s="49"/>
      <c r="F34" s="49"/>
      <c r="G34" s="49"/>
      <c r="H34" s="49"/>
    </row>
    <row r="35" spans="2:8" ht="13.5">
      <c r="B35" s="49"/>
      <c r="C35" s="49"/>
      <c r="D35" s="49"/>
      <c r="E35" s="49"/>
      <c r="F35" s="49"/>
      <c r="G35" s="49"/>
      <c r="H35" s="49"/>
    </row>
    <row r="36" spans="3:6" ht="13.5">
      <c r="C36" s="49"/>
      <c r="D36" s="49"/>
      <c r="E36" s="49"/>
      <c r="F36" s="49"/>
    </row>
    <row r="37" spans="3:6" ht="13.5">
      <c r="C37" s="49"/>
      <c r="D37" s="49"/>
      <c r="E37" s="49"/>
      <c r="F37" s="49"/>
    </row>
    <row r="38" spans="3:6" ht="13.5">
      <c r="C38" s="49"/>
      <c r="D38" s="49"/>
      <c r="E38" s="49"/>
      <c r="F38" s="49"/>
    </row>
    <row r="39" spans="3:6" ht="13.5">
      <c r="C39" s="49"/>
      <c r="D39" s="49"/>
      <c r="E39" s="49"/>
      <c r="F39" s="49"/>
    </row>
    <row r="40" spans="3:6" ht="13.5">
      <c r="C40" s="49"/>
      <c r="D40" s="49"/>
      <c r="E40" s="49"/>
      <c r="F40" s="49"/>
    </row>
    <row r="41" spans="3:6" ht="13.5">
      <c r="C41" s="49"/>
      <c r="D41" s="49"/>
      <c r="E41" s="49"/>
      <c r="F41" s="49"/>
    </row>
    <row r="42" spans="3:6" ht="13.5">
      <c r="C42" s="49"/>
      <c r="D42" s="49"/>
      <c r="E42" s="49"/>
      <c r="F42" s="49"/>
    </row>
    <row r="43" spans="3:6" ht="13.5">
      <c r="C43" s="49"/>
      <c r="D43" s="49"/>
      <c r="E43" s="49"/>
      <c r="F43" s="49"/>
    </row>
    <row r="44" spans="3:6" ht="13.5">
      <c r="C44" s="49"/>
      <c r="D44" s="49"/>
      <c r="E44" s="49"/>
      <c r="F44" s="49"/>
    </row>
    <row r="45" spans="3:6" ht="13.5">
      <c r="C45" s="49"/>
      <c r="D45" s="49"/>
      <c r="E45" s="49"/>
      <c r="F45" s="49"/>
    </row>
    <row r="46" ht="13.5">
      <c r="F46" s="49"/>
    </row>
  </sheetData>
  <sheetProtection/>
  <mergeCells count="33">
    <mergeCell ref="B9:C9"/>
    <mergeCell ref="B10:C10"/>
    <mergeCell ref="B15:C15"/>
    <mergeCell ref="D5:E5"/>
    <mergeCell ref="G5:H5"/>
    <mergeCell ref="B1:H1"/>
    <mergeCell ref="B2:H2"/>
    <mergeCell ref="B14:C14"/>
    <mergeCell ref="B5:C5"/>
    <mergeCell ref="F3:H3"/>
    <mergeCell ref="B13:C13"/>
    <mergeCell ref="B11:C11"/>
    <mergeCell ref="B12:C12"/>
    <mergeCell ref="B16:C16"/>
    <mergeCell ref="B17:C17"/>
    <mergeCell ref="B6:C6"/>
    <mergeCell ref="B26:C26"/>
    <mergeCell ref="B27:C27"/>
    <mergeCell ref="B18:C18"/>
    <mergeCell ref="B19:C19"/>
    <mergeCell ref="B20:C20"/>
    <mergeCell ref="B7:C7"/>
    <mergeCell ref="B8:C8"/>
    <mergeCell ref="B21:C21"/>
    <mergeCell ref="B22:C22"/>
    <mergeCell ref="B23:C23"/>
    <mergeCell ref="B24:C24"/>
    <mergeCell ref="B25:C25"/>
    <mergeCell ref="C33:H33"/>
    <mergeCell ref="B31:C31"/>
    <mergeCell ref="C32:H32"/>
    <mergeCell ref="B28:C28"/>
    <mergeCell ref="B29:C29"/>
  </mergeCells>
  <printOptions/>
  <pageMargins left="0.75" right="0.75" top="1" bottom="1" header="0.512" footer="0.51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indexed="43"/>
  </sheetPr>
  <dimension ref="A1:H99"/>
  <sheetViews>
    <sheetView zoomScalePageLayoutView="0" workbookViewId="0" topLeftCell="A73">
      <selection activeCell="C99" sqref="C99:G99"/>
    </sheetView>
  </sheetViews>
  <sheetFormatPr defaultColWidth="9.00390625" defaultRowHeight="13.5"/>
  <cols>
    <col min="1" max="1" width="3.375" style="77" customWidth="1"/>
    <col min="2" max="2" width="2.625" style="77" customWidth="1"/>
    <col min="3" max="3" width="2.375" style="77" customWidth="1"/>
    <col min="4" max="4" width="24.00390625" style="77" customWidth="1"/>
    <col min="5" max="5" width="18.25390625" style="77" customWidth="1"/>
    <col min="6" max="6" width="16.75390625" style="77" customWidth="1"/>
    <col min="7" max="7" width="16.00390625" style="77" customWidth="1"/>
    <col min="8" max="16384" width="9.00390625" style="77" customWidth="1"/>
  </cols>
  <sheetData>
    <row r="1" spans="1:7" s="76" customFormat="1" ht="22.5" customHeight="1">
      <c r="A1" s="47"/>
      <c r="B1" s="163" t="s">
        <v>184</v>
      </c>
      <c r="C1" s="163"/>
      <c r="D1" s="163"/>
      <c r="E1" s="163"/>
      <c r="F1" s="163"/>
      <c r="G1" s="163"/>
    </row>
    <row r="2" spans="1:7" ht="16.5" customHeight="1">
      <c r="A2" s="76"/>
      <c r="B2" s="162" t="s">
        <v>183</v>
      </c>
      <c r="C2" s="162"/>
      <c r="D2" s="162"/>
      <c r="E2" s="162"/>
      <c r="F2" s="162"/>
      <c r="G2" s="162"/>
    </row>
    <row r="3" spans="4:7" ht="12.75" customHeight="1">
      <c r="D3" s="48"/>
      <c r="F3" s="171" t="s">
        <v>33</v>
      </c>
      <c r="G3" s="171"/>
    </row>
    <row r="4" spans="2:7" ht="6.75" customHeight="1" thickBot="1">
      <c r="B4" s="78"/>
      <c r="C4" s="78"/>
      <c r="D4" s="78"/>
      <c r="E4" s="78"/>
      <c r="F4" s="78"/>
      <c r="G4" s="78"/>
    </row>
    <row r="5" spans="1:7" ht="14.25" thickBot="1">
      <c r="A5" s="79"/>
      <c r="B5" s="174" t="s">
        <v>129</v>
      </c>
      <c r="C5" s="175"/>
      <c r="D5" s="176"/>
      <c r="E5" s="174" t="s">
        <v>34</v>
      </c>
      <c r="F5" s="175"/>
      <c r="G5" s="176"/>
    </row>
    <row r="6" spans="1:7" ht="13.5">
      <c r="A6" s="79"/>
      <c r="B6" s="77" t="s">
        <v>0</v>
      </c>
      <c r="D6" s="79"/>
      <c r="E6" s="80"/>
      <c r="F6" s="81"/>
      <c r="G6" s="79"/>
    </row>
    <row r="7" spans="1:7" ht="13.5">
      <c r="A7" s="79"/>
      <c r="B7" s="77" t="s">
        <v>1</v>
      </c>
      <c r="D7" s="79"/>
      <c r="E7" s="80"/>
      <c r="F7" s="81"/>
      <c r="G7" s="79"/>
    </row>
    <row r="8" spans="1:7" ht="13.5">
      <c r="A8" s="79"/>
      <c r="C8" s="77" t="s">
        <v>2</v>
      </c>
      <c r="D8" s="79"/>
      <c r="E8" s="80"/>
      <c r="F8" s="81"/>
      <c r="G8" s="79"/>
    </row>
    <row r="9" spans="1:7" ht="13.5">
      <c r="A9" s="79"/>
      <c r="D9" s="79" t="s">
        <v>6</v>
      </c>
      <c r="E9" s="82"/>
      <c r="F9" s="81"/>
      <c r="G9" s="79"/>
    </row>
    <row r="10" spans="1:7" ht="14.25" thickBot="1">
      <c r="A10" s="79"/>
      <c r="D10" s="79" t="s">
        <v>6</v>
      </c>
      <c r="E10" s="82"/>
      <c r="F10" s="81"/>
      <c r="G10" s="79"/>
    </row>
    <row r="11" spans="1:7" ht="14.25" thickBot="1">
      <c r="A11" s="79"/>
      <c r="D11" s="79" t="s">
        <v>6</v>
      </c>
      <c r="E11" s="93"/>
      <c r="F11" s="83">
        <f>SUM(E9:E11)</f>
        <v>0</v>
      </c>
      <c r="G11" s="79"/>
    </row>
    <row r="12" spans="1:7" ht="13.5">
      <c r="A12" s="79"/>
      <c r="C12" s="77" t="s">
        <v>3</v>
      </c>
      <c r="D12" s="79"/>
      <c r="E12" s="80"/>
      <c r="F12" s="81"/>
      <c r="G12" s="79"/>
    </row>
    <row r="13" spans="1:7" ht="13.5">
      <c r="A13" s="79"/>
      <c r="D13" s="79" t="s">
        <v>4</v>
      </c>
      <c r="E13" s="82"/>
      <c r="F13" s="81"/>
      <c r="G13" s="79"/>
    </row>
    <row r="14" spans="1:7" ht="14.25" thickBot="1">
      <c r="A14" s="79"/>
      <c r="D14" s="79" t="s">
        <v>5</v>
      </c>
      <c r="E14" s="82"/>
      <c r="F14" s="81"/>
      <c r="G14" s="79"/>
    </row>
    <row r="15" spans="1:7" ht="14.25" thickBot="1">
      <c r="A15" s="79"/>
      <c r="D15" s="79" t="s">
        <v>7</v>
      </c>
      <c r="E15" s="93"/>
      <c r="F15" s="83">
        <f>SUM(E13:E15)</f>
        <v>0</v>
      </c>
      <c r="G15" s="79"/>
    </row>
    <row r="16" spans="1:7" ht="13.5">
      <c r="A16" s="79"/>
      <c r="C16" s="77" t="s">
        <v>8</v>
      </c>
      <c r="D16" s="79"/>
      <c r="E16" s="80"/>
      <c r="F16" s="81"/>
      <c r="G16" s="79"/>
    </row>
    <row r="17" spans="1:7" ht="13.5">
      <c r="A17" s="79"/>
      <c r="D17" s="79" t="s">
        <v>7</v>
      </c>
      <c r="E17" s="82"/>
      <c r="F17" s="81"/>
      <c r="G17" s="79"/>
    </row>
    <row r="18" spans="1:7" ht="14.25" thickBot="1">
      <c r="A18" s="79"/>
      <c r="D18" s="79" t="s">
        <v>7</v>
      </c>
      <c r="E18" s="82"/>
      <c r="F18" s="81"/>
      <c r="G18" s="79"/>
    </row>
    <row r="19" spans="1:7" ht="14.25" thickBot="1">
      <c r="A19" s="79"/>
      <c r="D19" s="79" t="s">
        <v>7</v>
      </c>
      <c r="E19" s="93"/>
      <c r="F19" s="83">
        <f>SUM(E17:E19)</f>
        <v>0</v>
      </c>
      <c r="G19" s="79"/>
    </row>
    <row r="20" spans="1:7" ht="13.5">
      <c r="A20" s="79"/>
      <c r="C20" s="77" t="s">
        <v>9</v>
      </c>
      <c r="D20" s="79"/>
      <c r="E20" s="80"/>
      <c r="F20" s="81"/>
      <c r="G20" s="79"/>
    </row>
    <row r="21" spans="1:7" ht="13.5">
      <c r="A21" s="79"/>
      <c r="D21" s="79" t="s">
        <v>7</v>
      </c>
      <c r="E21" s="82"/>
      <c r="F21" s="81"/>
      <c r="G21" s="79"/>
    </row>
    <row r="22" spans="1:7" ht="14.25" thickBot="1">
      <c r="A22" s="79"/>
      <c r="D22" s="79" t="s">
        <v>7</v>
      </c>
      <c r="E22" s="82"/>
      <c r="F22" s="81"/>
      <c r="G22" s="79"/>
    </row>
    <row r="23" spans="1:7" ht="14.25" thickBot="1">
      <c r="A23" s="79"/>
      <c r="D23" s="79" t="s">
        <v>7</v>
      </c>
      <c r="E23" s="93"/>
      <c r="F23" s="83">
        <f>SUM(E21:E23)</f>
        <v>0</v>
      </c>
      <c r="G23" s="79"/>
    </row>
    <row r="24" spans="1:7" ht="14.25" thickBot="1">
      <c r="A24" s="79"/>
      <c r="B24" s="94"/>
      <c r="C24" s="95" t="s">
        <v>90</v>
      </c>
      <c r="D24" s="146"/>
      <c r="E24" s="96"/>
      <c r="F24" s="97"/>
      <c r="G24" s="83">
        <f>F11+F15+F19+F23</f>
        <v>0</v>
      </c>
    </row>
    <row r="25" spans="1:7" ht="13.5">
      <c r="A25" s="79"/>
      <c r="D25" s="79"/>
      <c r="E25" s="80"/>
      <c r="F25" s="81"/>
      <c r="G25" s="98"/>
    </row>
    <row r="26" spans="1:7" ht="13.5">
      <c r="A26" s="79"/>
      <c r="B26" s="77" t="s">
        <v>10</v>
      </c>
      <c r="D26" s="79"/>
      <c r="E26" s="80"/>
      <c r="F26" s="81"/>
      <c r="G26" s="85"/>
    </row>
    <row r="27" spans="1:7" ht="13.5">
      <c r="A27" s="79"/>
      <c r="C27" s="77" t="s">
        <v>11</v>
      </c>
      <c r="D27" s="79"/>
      <c r="E27" s="80"/>
      <c r="F27" s="81"/>
      <c r="G27" s="85"/>
    </row>
    <row r="28" spans="1:7" ht="13.5">
      <c r="A28" s="79"/>
      <c r="D28" s="79" t="s">
        <v>12</v>
      </c>
      <c r="E28" s="82"/>
      <c r="F28" s="81"/>
      <c r="G28" s="85"/>
    </row>
    <row r="29" spans="1:7" ht="14.25" thickBot="1">
      <c r="A29" s="79"/>
      <c r="D29" s="79" t="s">
        <v>13</v>
      </c>
      <c r="E29" s="82"/>
      <c r="F29" s="81"/>
      <c r="G29" s="79"/>
    </row>
    <row r="30" spans="1:7" ht="14.25" thickBot="1">
      <c r="A30" s="79"/>
      <c r="D30" s="79" t="s">
        <v>7</v>
      </c>
      <c r="E30" s="99"/>
      <c r="F30" s="83">
        <f>SUM(E28:E30)</f>
        <v>0</v>
      </c>
      <c r="G30" s="79"/>
    </row>
    <row r="31" spans="1:7" ht="13.5">
      <c r="A31" s="79"/>
      <c r="C31" s="77" t="s">
        <v>14</v>
      </c>
      <c r="D31" s="79"/>
      <c r="E31" s="100"/>
      <c r="F31" s="80"/>
      <c r="G31" s="79"/>
    </row>
    <row r="32" spans="1:7" ht="13.5">
      <c r="A32" s="79"/>
      <c r="D32" s="79" t="s">
        <v>6</v>
      </c>
      <c r="E32" s="101"/>
      <c r="F32" s="80"/>
      <c r="G32" s="79"/>
    </row>
    <row r="33" spans="1:7" ht="14.25" thickBot="1">
      <c r="A33" s="79"/>
      <c r="D33" s="79" t="s">
        <v>6</v>
      </c>
      <c r="E33" s="101"/>
      <c r="F33" s="80"/>
      <c r="G33" s="79"/>
    </row>
    <row r="34" spans="1:7" ht="14.25" thickBot="1">
      <c r="A34" s="79"/>
      <c r="D34" s="79" t="s">
        <v>6</v>
      </c>
      <c r="E34" s="99"/>
      <c r="F34" s="83">
        <f>SUM(E32:E34)</f>
        <v>0</v>
      </c>
      <c r="G34" s="79"/>
    </row>
    <row r="35" spans="1:7" ht="13.5">
      <c r="A35" s="79"/>
      <c r="C35" s="77" t="s">
        <v>49</v>
      </c>
      <c r="D35" s="79"/>
      <c r="E35" s="100"/>
      <c r="F35" s="80"/>
      <c r="G35" s="79"/>
    </row>
    <row r="36" spans="1:7" ht="13.5">
      <c r="A36" s="79"/>
      <c r="C36" s="78" t="s">
        <v>6</v>
      </c>
      <c r="D36" s="79" t="s">
        <v>6</v>
      </c>
      <c r="E36" s="101"/>
      <c r="F36" s="80"/>
      <c r="G36" s="79"/>
    </row>
    <row r="37" spans="1:7" ht="14.25" thickBot="1">
      <c r="A37" s="79"/>
      <c r="C37" s="78" t="s">
        <v>6</v>
      </c>
      <c r="D37" s="79" t="s">
        <v>6</v>
      </c>
      <c r="E37" s="101"/>
      <c r="F37" s="80"/>
      <c r="G37" s="79"/>
    </row>
    <row r="38" spans="1:7" ht="14.25" thickBot="1">
      <c r="A38" s="79"/>
      <c r="C38" s="78" t="s">
        <v>6</v>
      </c>
      <c r="D38" s="79" t="s">
        <v>6</v>
      </c>
      <c r="E38" s="99"/>
      <c r="F38" s="83">
        <f>SUM(E36:E38)</f>
        <v>0</v>
      </c>
      <c r="G38" s="79"/>
    </row>
    <row r="39" spans="1:7" ht="14.25" thickBot="1">
      <c r="A39" s="79"/>
      <c r="B39" s="78"/>
      <c r="C39" s="95" t="s">
        <v>91</v>
      </c>
      <c r="D39" s="95"/>
      <c r="E39" s="103"/>
      <c r="F39" s="104"/>
      <c r="G39" s="83">
        <f>F30+F34+F38</f>
        <v>0</v>
      </c>
    </row>
    <row r="40" spans="1:7" ht="14.25" thickBot="1">
      <c r="A40" s="79"/>
      <c r="C40" s="77" t="s">
        <v>15</v>
      </c>
      <c r="D40" s="79"/>
      <c r="E40" s="103"/>
      <c r="F40" s="105"/>
      <c r="G40" s="83">
        <f>G24-G39</f>
        <v>0</v>
      </c>
    </row>
    <row r="41" spans="1:7" ht="13.5">
      <c r="A41" s="79"/>
      <c r="D41" s="79"/>
      <c r="E41" s="100"/>
      <c r="F41" s="118"/>
      <c r="G41" s="79"/>
    </row>
    <row r="42" spans="1:7" ht="13.5">
      <c r="A42" s="79"/>
      <c r="B42" s="77" t="s">
        <v>16</v>
      </c>
      <c r="D42" s="79"/>
      <c r="E42" s="100"/>
      <c r="F42" s="81"/>
      <c r="G42" s="79"/>
    </row>
    <row r="43" spans="1:7" ht="14.25" thickBot="1">
      <c r="A43" s="79"/>
      <c r="C43" s="77" t="s">
        <v>173</v>
      </c>
      <c r="D43" s="79"/>
      <c r="E43" s="100"/>
      <c r="F43" s="81"/>
      <c r="G43" s="79"/>
    </row>
    <row r="44" spans="1:7" ht="12.75" customHeight="1" thickBot="1">
      <c r="A44" s="79"/>
      <c r="D44" s="79" t="s">
        <v>50</v>
      </c>
      <c r="E44" s="99"/>
      <c r="F44" s="83">
        <f>SUM(E44)</f>
        <v>0</v>
      </c>
      <c r="G44" s="79"/>
    </row>
    <row r="45" spans="1:7" ht="13.5">
      <c r="A45" s="79"/>
      <c r="C45" s="77" t="s">
        <v>51</v>
      </c>
      <c r="D45" s="79"/>
      <c r="E45" s="102"/>
      <c r="F45" s="81"/>
      <c r="G45" s="85"/>
    </row>
    <row r="46" spans="1:7" ht="13.5">
      <c r="A46" s="79"/>
      <c r="D46" s="79" t="s">
        <v>50</v>
      </c>
      <c r="E46" s="82"/>
      <c r="F46" s="81"/>
      <c r="G46" s="85"/>
    </row>
    <row r="47" spans="1:7" ht="14.25" thickBot="1">
      <c r="A47" s="79"/>
      <c r="D47" s="79" t="s">
        <v>50</v>
      </c>
      <c r="E47" s="82"/>
      <c r="F47" s="81"/>
      <c r="G47" s="85"/>
    </row>
    <row r="48" spans="1:7" ht="14.25" thickBot="1">
      <c r="A48" s="79"/>
      <c r="D48" s="79" t="s">
        <v>50</v>
      </c>
      <c r="E48" s="99"/>
      <c r="F48" s="83">
        <f>SUM(E46:E48)</f>
        <v>0</v>
      </c>
      <c r="G48" s="79"/>
    </row>
    <row r="49" spans="1:7" ht="13.5">
      <c r="A49" s="79"/>
      <c r="C49" s="77" t="s">
        <v>52</v>
      </c>
      <c r="D49" s="79"/>
      <c r="E49" s="80"/>
      <c r="F49" s="81"/>
      <c r="G49" s="85"/>
    </row>
    <row r="50" spans="1:7" ht="13.5">
      <c r="A50" s="79"/>
      <c r="D50" s="79" t="s">
        <v>50</v>
      </c>
      <c r="E50" s="82"/>
      <c r="F50" s="81"/>
      <c r="G50" s="85"/>
    </row>
    <row r="51" spans="1:7" ht="14.25" thickBot="1">
      <c r="A51" s="79"/>
      <c r="D51" s="79" t="s">
        <v>50</v>
      </c>
      <c r="E51" s="82"/>
      <c r="F51" s="81"/>
      <c r="G51" s="85"/>
    </row>
    <row r="52" spans="1:7" ht="14.25" thickBot="1">
      <c r="A52" s="79"/>
      <c r="D52" s="79" t="s">
        <v>50</v>
      </c>
      <c r="E52" s="106"/>
      <c r="F52" s="83">
        <f>SUM(E50:E52)</f>
        <v>0</v>
      </c>
      <c r="G52" s="79"/>
    </row>
    <row r="53" spans="1:7" ht="14.25" thickBot="1">
      <c r="A53" s="79"/>
      <c r="C53" s="79" t="s">
        <v>17</v>
      </c>
      <c r="D53" s="79"/>
      <c r="E53" s="107"/>
      <c r="F53" s="108"/>
      <c r="G53" s="83">
        <f>F44+F48+F52</f>
        <v>0</v>
      </c>
    </row>
    <row r="54" spans="1:7" ht="13.5">
      <c r="A54" s="79"/>
      <c r="C54" s="78"/>
      <c r="D54" s="79"/>
      <c r="E54" s="80"/>
      <c r="F54" s="118"/>
      <c r="G54" s="79"/>
    </row>
    <row r="55" spans="1:7" ht="13.5">
      <c r="A55" s="79"/>
      <c r="B55" s="77" t="s">
        <v>18</v>
      </c>
      <c r="D55" s="79"/>
      <c r="E55" s="80"/>
      <c r="F55" s="81"/>
      <c r="G55" s="79"/>
    </row>
    <row r="56" spans="1:7" ht="14.25" thickBot="1">
      <c r="A56" s="79"/>
      <c r="C56" s="77" t="s">
        <v>174</v>
      </c>
      <c r="D56" s="79"/>
      <c r="E56" s="80"/>
      <c r="F56" s="81"/>
      <c r="G56" s="85"/>
    </row>
    <row r="57" spans="1:7" ht="14.25" thickBot="1">
      <c r="A57" s="79"/>
      <c r="D57" s="79" t="s">
        <v>50</v>
      </c>
      <c r="E57" s="99"/>
      <c r="F57" s="83">
        <f>SUM(E57)</f>
        <v>0</v>
      </c>
      <c r="G57" s="79"/>
    </row>
    <row r="58" spans="1:7" ht="13.5">
      <c r="A58" s="79"/>
      <c r="C58" s="77" t="s">
        <v>51</v>
      </c>
      <c r="D58" s="79"/>
      <c r="E58" s="80"/>
      <c r="F58" s="80"/>
      <c r="G58" s="85"/>
    </row>
    <row r="59" spans="1:7" ht="13.5">
      <c r="A59" s="79"/>
      <c r="D59" s="79" t="s">
        <v>50</v>
      </c>
      <c r="E59" s="82"/>
      <c r="F59" s="80"/>
      <c r="G59" s="85"/>
    </row>
    <row r="60" spans="1:7" ht="14.25" thickBot="1">
      <c r="A60" s="79"/>
      <c r="D60" s="79" t="s">
        <v>50</v>
      </c>
      <c r="E60" s="82"/>
      <c r="F60" s="80"/>
      <c r="G60" s="85"/>
    </row>
    <row r="61" spans="1:7" ht="14.25" thickBot="1">
      <c r="A61" s="79"/>
      <c r="D61" s="79" t="s">
        <v>50</v>
      </c>
      <c r="E61" s="99"/>
      <c r="F61" s="83">
        <f>SUM(E59:E61)</f>
        <v>0</v>
      </c>
      <c r="G61" s="79"/>
    </row>
    <row r="62" spans="1:7" ht="13.5">
      <c r="A62" s="79"/>
      <c r="C62" s="77" t="s">
        <v>52</v>
      </c>
      <c r="D62" s="79"/>
      <c r="E62" s="80"/>
      <c r="F62" s="80"/>
      <c r="G62" s="85"/>
    </row>
    <row r="63" spans="1:7" ht="13.5">
      <c r="A63" s="79"/>
      <c r="D63" s="79" t="s">
        <v>50</v>
      </c>
      <c r="E63" s="82"/>
      <c r="F63" s="80"/>
      <c r="G63" s="85"/>
    </row>
    <row r="64" spans="1:7" ht="14.25" thickBot="1">
      <c r="A64" s="79"/>
      <c r="D64" s="79" t="s">
        <v>50</v>
      </c>
      <c r="E64" s="82"/>
      <c r="F64" s="80"/>
      <c r="G64" s="85"/>
    </row>
    <row r="65" spans="1:7" ht="14.25" thickBot="1">
      <c r="A65" s="79"/>
      <c r="D65" s="79" t="s">
        <v>50</v>
      </c>
      <c r="E65" s="99"/>
      <c r="F65" s="83">
        <f>SUM(E63:E65)</f>
        <v>0</v>
      </c>
      <c r="G65" s="79"/>
    </row>
    <row r="66" spans="1:7" ht="14.25" thickBot="1">
      <c r="A66" s="79"/>
      <c r="C66" s="79" t="s">
        <v>19</v>
      </c>
      <c r="D66" s="79"/>
      <c r="E66" s="107"/>
      <c r="F66" s="109"/>
      <c r="G66" s="83">
        <f>F65+F61+F57</f>
        <v>0</v>
      </c>
    </row>
    <row r="67" spans="1:7" ht="14.25" thickBot="1">
      <c r="A67" s="79"/>
      <c r="B67" s="110"/>
      <c r="C67" s="111" t="s">
        <v>20</v>
      </c>
      <c r="D67" s="112"/>
      <c r="E67" s="113"/>
      <c r="F67" s="114"/>
      <c r="G67" s="83">
        <f>G40+G53-G66</f>
        <v>0</v>
      </c>
    </row>
    <row r="68" spans="1:7" ht="14.25" thickBot="1">
      <c r="A68" s="79"/>
      <c r="B68" s="110"/>
      <c r="C68" s="111" t="s">
        <v>206</v>
      </c>
      <c r="D68" s="112"/>
      <c r="E68" s="113"/>
      <c r="F68" s="114"/>
      <c r="G68" s="115"/>
    </row>
    <row r="69" spans="1:7" ht="14.25" thickBot="1">
      <c r="A69" s="79"/>
      <c r="B69" s="110"/>
      <c r="C69" s="111" t="s">
        <v>21</v>
      </c>
      <c r="D69" s="112"/>
      <c r="E69" s="113"/>
      <c r="F69" s="114"/>
      <c r="G69" s="83">
        <f>SUM(G67:G68)</f>
        <v>0</v>
      </c>
    </row>
    <row r="70" spans="1:7" ht="13.5">
      <c r="A70" s="79"/>
      <c r="D70" s="79"/>
      <c r="E70" s="80"/>
      <c r="F70" s="81"/>
      <c r="G70" s="85"/>
    </row>
    <row r="71" spans="1:7" ht="13.5">
      <c r="A71" s="79"/>
      <c r="B71" s="77" t="s">
        <v>22</v>
      </c>
      <c r="D71" s="79"/>
      <c r="E71" s="80"/>
      <c r="F71" s="81"/>
      <c r="G71" s="85"/>
    </row>
    <row r="72" spans="1:7" ht="13.5">
      <c r="A72" s="79"/>
      <c r="B72" s="77" t="s">
        <v>23</v>
      </c>
      <c r="D72" s="79"/>
      <c r="E72" s="80"/>
      <c r="F72" s="81"/>
      <c r="G72" s="85"/>
    </row>
    <row r="73" spans="1:7" ht="13.5">
      <c r="A73" s="79"/>
      <c r="C73" s="77" t="s">
        <v>24</v>
      </c>
      <c r="D73" s="79"/>
      <c r="E73" s="80"/>
      <c r="F73" s="81"/>
      <c r="G73" s="85"/>
    </row>
    <row r="74" spans="1:7" ht="13.5">
      <c r="A74" s="79"/>
      <c r="D74" s="79" t="s">
        <v>20</v>
      </c>
      <c r="E74" s="100"/>
      <c r="F74" s="116"/>
      <c r="G74" s="85"/>
    </row>
    <row r="75" spans="1:7" ht="13.5">
      <c r="A75" s="79"/>
      <c r="D75" s="79" t="s">
        <v>53</v>
      </c>
      <c r="E75" s="100"/>
      <c r="F75" s="147"/>
      <c r="G75" s="85"/>
    </row>
    <row r="76" spans="1:7" ht="13.5">
      <c r="A76" s="79"/>
      <c r="D76" s="79" t="s">
        <v>54</v>
      </c>
      <c r="E76" s="107"/>
      <c r="F76" s="117"/>
      <c r="G76" s="85"/>
    </row>
    <row r="77" spans="1:7" ht="13.5">
      <c r="A77" s="79"/>
      <c r="C77" s="77" t="s">
        <v>25</v>
      </c>
      <c r="D77" s="79"/>
      <c r="E77" s="80"/>
      <c r="F77" s="81"/>
      <c r="G77" s="85"/>
    </row>
    <row r="78" spans="1:7" ht="14.25" thickBot="1">
      <c r="A78" s="79"/>
      <c r="D78" s="79" t="s">
        <v>55</v>
      </c>
      <c r="E78" s="107"/>
      <c r="F78" s="117"/>
      <c r="G78" s="85"/>
    </row>
    <row r="79" spans="1:7" ht="14.25" thickBot="1">
      <c r="A79" s="79"/>
      <c r="C79" s="79" t="s">
        <v>26</v>
      </c>
      <c r="D79" s="79"/>
      <c r="E79" s="107"/>
      <c r="F79" s="108"/>
      <c r="G79" s="83">
        <f>F78+F76+F75</f>
        <v>0</v>
      </c>
    </row>
    <row r="80" spans="1:7" ht="13.5">
      <c r="A80" s="79"/>
      <c r="C80" s="78"/>
      <c r="D80" s="79"/>
      <c r="E80" s="100"/>
      <c r="F80" s="118"/>
      <c r="G80" s="79"/>
    </row>
    <row r="81" spans="1:7" ht="13.5">
      <c r="A81" s="79"/>
      <c r="B81" s="77" t="s">
        <v>27</v>
      </c>
      <c r="D81" s="79"/>
      <c r="E81" s="100"/>
      <c r="F81" s="81"/>
      <c r="G81" s="79"/>
    </row>
    <row r="82" spans="1:7" ht="13.5">
      <c r="A82" s="79"/>
      <c r="C82" s="77" t="s">
        <v>28</v>
      </c>
      <c r="D82" s="79"/>
      <c r="E82" s="100"/>
      <c r="F82" s="81"/>
      <c r="G82" s="79"/>
    </row>
    <row r="83" spans="1:7" ht="13.5">
      <c r="A83" s="79"/>
      <c r="D83" s="79" t="s">
        <v>20</v>
      </c>
      <c r="E83" s="100"/>
      <c r="F83" s="84"/>
      <c r="G83" s="79"/>
    </row>
    <row r="84" spans="1:7" ht="13.5">
      <c r="A84" s="79"/>
      <c r="D84" s="79" t="s">
        <v>56</v>
      </c>
      <c r="E84" s="100"/>
      <c r="F84" s="82"/>
      <c r="G84" s="79"/>
    </row>
    <row r="85" spans="1:7" ht="13.5">
      <c r="A85" s="79"/>
      <c r="D85" s="79" t="s">
        <v>54</v>
      </c>
      <c r="E85" s="96"/>
      <c r="F85" s="148"/>
      <c r="G85" s="79"/>
    </row>
    <row r="86" spans="1:7" ht="13.5">
      <c r="A86" s="79"/>
      <c r="C86" s="77" t="s">
        <v>29</v>
      </c>
      <c r="D86" s="79"/>
      <c r="E86" s="100"/>
      <c r="F86" s="80"/>
      <c r="G86" s="79"/>
    </row>
    <row r="87" spans="1:7" ht="14.25" thickBot="1">
      <c r="A87" s="79"/>
      <c r="D87" s="79" t="s">
        <v>55</v>
      </c>
      <c r="E87" s="107"/>
      <c r="F87" s="117"/>
      <c r="G87" s="79"/>
    </row>
    <row r="88" spans="1:7" ht="14.25" thickBot="1">
      <c r="A88" s="79"/>
      <c r="C88" s="79" t="s">
        <v>30</v>
      </c>
      <c r="D88" s="79"/>
      <c r="E88" s="107"/>
      <c r="F88" s="104"/>
      <c r="G88" s="83">
        <f>F87+F85+F84</f>
        <v>0</v>
      </c>
    </row>
    <row r="89" spans="1:7" ht="14.25" thickBot="1">
      <c r="A89" s="79"/>
      <c r="B89" s="77" t="s">
        <v>31</v>
      </c>
      <c r="D89" s="79"/>
      <c r="E89" s="100"/>
      <c r="F89" s="86"/>
      <c r="G89" s="83">
        <f>G79-G88</f>
        <v>0</v>
      </c>
    </row>
    <row r="90" spans="1:7" ht="14.25" thickBot="1">
      <c r="A90" s="79"/>
      <c r="B90" s="77" t="s">
        <v>126</v>
      </c>
      <c r="D90" s="79"/>
      <c r="E90" s="113"/>
      <c r="F90" s="119"/>
      <c r="G90" s="120"/>
    </row>
    <row r="91" spans="1:8" ht="14.25" thickBot="1">
      <c r="A91" s="79"/>
      <c r="B91" s="87" t="s">
        <v>32</v>
      </c>
      <c r="C91" s="88"/>
      <c r="D91" s="89"/>
      <c r="E91" s="90"/>
      <c r="F91" s="91"/>
      <c r="G91" s="83">
        <f>SUM(G89:G90)</f>
        <v>0</v>
      </c>
      <c r="H91" s="78"/>
    </row>
    <row r="92" spans="1:7" s="1" customFormat="1" ht="13.5">
      <c r="A92" s="3"/>
      <c r="C92" s="191" t="s">
        <v>128</v>
      </c>
      <c r="D92" s="191"/>
      <c r="E92" s="191"/>
      <c r="F92" s="3"/>
      <c r="G92" s="3"/>
    </row>
    <row r="93" spans="1:7" s="1" customFormat="1" ht="13.5">
      <c r="A93" s="3"/>
      <c r="C93" s="188" t="s">
        <v>127</v>
      </c>
      <c r="D93" s="188"/>
      <c r="E93" s="188"/>
      <c r="F93" s="3"/>
      <c r="G93" s="3"/>
    </row>
    <row r="94" spans="2:4" s="1" customFormat="1" ht="13.5">
      <c r="B94" s="188" t="s">
        <v>122</v>
      </c>
      <c r="C94" s="188"/>
      <c r="D94" s="188"/>
    </row>
    <row r="95" spans="2:7" s="1" customFormat="1" ht="28.5" customHeight="1">
      <c r="B95" s="152">
        <v>1</v>
      </c>
      <c r="C95" s="189" t="s">
        <v>191</v>
      </c>
      <c r="D95" s="189"/>
      <c r="E95" s="189"/>
      <c r="F95" s="189"/>
      <c r="G95" s="189"/>
    </row>
    <row r="96" spans="2:7" s="1" customFormat="1" ht="27" customHeight="1">
      <c r="B96" s="152">
        <v>2</v>
      </c>
      <c r="C96" s="189" t="s">
        <v>192</v>
      </c>
      <c r="D96" s="189"/>
      <c r="E96" s="189"/>
      <c r="F96" s="189"/>
      <c r="G96" s="189"/>
    </row>
    <row r="97" spans="2:7" s="1" customFormat="1" ht="42.75" customHeight="1">
      <c r="B97" s="152">
        <v>3</v>
      </c>
      <c r="C97" s="189" t="s">
        <v>193</v>
      </c>
      <c r="D97" s="189"/>
      <c r="E97" s="189"/>
      <c r="F97" s="189"/>
      <c r="G97" s="189"/>
    </row>
    <row r="98" spans="2:7" s="1" customFormat="1" ht="56.25" customHeight="1">
      <c r="B98" s="152">
        <v>4</v>
      </c>
      <c r="C98" s="189" t="s">
        <v>194</v>
      </c>
      <c r="D98" s="189"/>
      <c r="E98" s="189"/>
      <c r="F98" s="189"/>
      <c r="G98" s="189"/>
    </row>
    <row r="99" spans="2:7" s="1" customFormat="1" ht="56.25" customHeight="1">
      <c r="B99" s="152">
        <v>5</v>
      </c>
      <c r="C99" s="190" t="s">
        <v>208</v>
      </c>
      <c r="D99" s="189"/>
      <c r="E99" s="189"/>
      <c r="F99" s="189"/>
      <c r="G99" s="189"/>
    </row>
  </sheetData>
  <sheetProtection/>
  <mergeCells count="13">
    <mergeCell ref="C98:G98"/>
    <mergeCell ref="C99:G99"/>
    <mergeCell ref="B1:G1"/>
    <mergeCell ref="B5:D5"/>
    <mergeCell ref="B2:G2"/>
    <mergeCell ref="F3:G3"/>
    <mergeCell ref="C92:E92"/>
    <mergeCell ref="C93:E93"/>
    <mergeCell ref="B94:D94"/>
    <mergeCell ref="E5:G5"/>
    <mergeCell ref="C95:G95"/>
    <mergeCell ref="C96:G96"/>
    <mergeCell ref="C97:G97"/>
  </mergeCells>
  <printOptions/>
  <pageMargins left="0.75" right="0.75" top="1" bottom="1" header="0.512" footer="0.512"/>
  <pageSetup horizontalDpi="600" verticalDpi="600" orientation="portrait" paperSize="9" r:id="rId1"/>
  <rowBreaks count="1" manualBreakCount="1">
    <brk id="54" max="255" man="1"/>
  </rowBreaks>
</worksheet>
</file>

<file path=xl/worksheets/sheet5.xml><?xml version="1.0" encoding="utf-8"?>
<worksheet xmlns="http://schemas.openxmlformats.org/spreadsheetml/2006/main" xmlns:r="http://schemas.openxmlformats.org/officeDocument/2006/relationships">
  <sheetPr>
    <tabColor indexed="47"/>
  </sheetPr>
  <dimension ref="A4:G52"/>
  <sheetViews>
    <sheetView zoomScalePageLayoutView="0" workbookViewId="0" topLeftCell="A17">
      <selection activeCell="J42" sqref="J42"/>
    </sheetView>
  </sheetViews>
  <sheetFormatPr defaultColWidth="9.00390625" defaultRowHeight="13.5"/>
  <cols>
    <col min="1" max="1" width="1.875" style="77" customWidth="1"/>
    <col min="2" max="2" width="2.375" style="77" customWidth="1"/>
    <col min="3" max="3" width="2.125" style="77" customWidth="1"/>
    <col min="4" max="4" width="32.375" style="77" customWidth="1"/>
    <col min="5" max="5" width="16.375" style="77" customWidth="1"/>
    <col min="6" max="6" width="16.125" style="77" customWidth="1"/>
    <col min="7" max="7" width="15.375" style="77" customWidth="1"/>
    <col min="8" max="16384" width="9.00390625" style="77" customWidth="1"/>
  </cols>
  <sheetData>
    <row r="1" ht="28.5" customHeight="1"/>
    <row r="2" ht="21.75" customHeight="1"/>
    <row r="3" ht="24" customHeight="1"/>
    <row r="4" spans="1:7" s="76" customFormat="1" ht="17.25">
      <c r="A4" s="47"/>
      <c r="B4" s="47"/>
      <c r="C4" s="47"/>
      <c r="D4" s="163" t="s">
        <v>195</v>
      </c>
      <c r="E4" s="163"/>
      <c r="F4" s="163"/>
      <c r="G4" s="163"/>
    </row>
    <row r="5" spans="1:7" ht="16.5" customHeight="1">
      <c r="A5" s="76"/>
      <c r="B5" s="76"/>
      <c r="C5" s="76"/>
      <c r="D5" s="162" t="s">
        <v>196</v>
      </c>
      <c r="E5" s="162"/>
      <c r="F5" s="162"/>
      <c r="G5" s="162"/>
    </row>
    <row r="6" spans="4:7" ht="14.25" customHeight="1">
      <c r="D6" s="48"/>
      <c r="F6" s="171" t="s">
        <v>75</v>
      </c>
      <c r="G6" s="171"/>
    </row>
    <row r="7" spans="2:7" ht="15" customHeight="1" thickBot="1">
      <c r="B7" s="78"/>
      <c r="C7" s="78"/>
      <c r="D7" s="78"/>
      <c r="E7" s="78"/>
      <c r="F7" s="78"/>
      <c r="G7" s="78"/>
    </row>
    <row r="8" spans="1:7" ht="14.25" thickBot="1">
      <c r="A8" s="79"/>
      <c r="B8" s="174" t="s">
        <v>180</v>
      </c>
      <c r="C8" s="175"/>
      <c r="D8" s="176"/>
      <c r="E8" s="174" t="s">
        <v>34</v>
      </c>
      <c r="F8" s="175"/>
      <c r="G8" s="176"/>
    </row>
    <row r="9" spans="1:7" ht="13.5">
      <c r="A9" s="79"/>
      <c r="B9" s="77" t="s">
        <v>101</v>
      </c>
      <c r="D9" s="79"/>
      <c r="E9" s="80"/>
      <c r="F9" s="81"/>
      <c r="G9" s="79"/>
    </row>
    <row r="10" spans="1:7" ht="13.5">
      <c r="A10" s="79"/>
      <c r="C10" s="77" t="s">
        <v>98</v>
      </c>
      <c r="D10" s="79"/>
      <c r="E10" s="80"/>
      <c r="F10" s="81"/>
      <c r="G10" s="79"/>
    </row>
    <row r="11" spans="1:7" ht="13.5">
      <c r="A11" s="79"/>
      <c r="D11" s="79" t="s">
        <v>99</v>
      </c>
      <c r="E11" s="80"/>
      <c r="F11" s="80"/>
      <c r="G11" s="79"/>
    </row>
    <row r="12" spans="1:7" ht="13.5">
      <c r="A12" s="79"/>
      <c r="D12" s="79" t="s">
        <v>162</v>
      </c>
      <c r="E12" s="82">
        <v>15000</v>
      </c>
      <c r="F12" s="80"/>
      <c r="G12" s="79"/>
    </row>
    <row r="13" spans="1:7" ht="13.5">
      <c r="A13" s="79"/>
      <c r="D13" s="79" t="s">
        <v>156</v>
      </c>
      <c r="E13" s="82">
        <v>100000</v>
      </c>
      <c r="F13" s="80"/>
      <c r="G13" s="79"/>
    </row>
    <row r="14" spans="1:7" ht="14.25" thickBot="1">
      <c r="A14" s="79"/>
      <c r="D14" s="79" t="s">
        <v>164</v>
      </c>
      <c r="E14" s="82">
        <v>30000</v>
      </c>
      <c r="F14" s="80"/>
      <c r="G14" s="79"/>
    </row>
    <row r="15" spans="1:7" ht="14.25" thickBot="1">
      <c r="A15" s="79"/>
      <c r="D15" s="79" t="s">
        <v>95</v>
      </c>
      <c r="E15" s="78"/>
      <c r="F15" s="83">
        <f>SUM(E12:E14)</f>
        <v>145000</v>
      </c>
      <c r="G15" s="79"/>
    </row>
    <row r="16" spans="1:7" ht="13.5">
      <c r="A16" s="79"/>
      <c r="D16" s="79"/>
      <c r="E16" s="80"/>
      <c r="F16" s="80"/>
      <c r="G16" s="79"/>
    </row>
    <row r="17" spans="1:7" ht="13.5">
      <c r="A17" s="79"/>
      <c r="C17" s="77" t="s">
        <v>100</v>
      </c>
      <c r="D17" s="79"/>
      <c r="E17" s="80"/>
      <c r="F17" s="80"/>
      <c r="G17" s="79"/>
    </row>
    <row r="18" spans="1:7" ht="13.5">
      <c r="A18" s="79"/>
      <c r="D18" s="79" t="s">
        <v>111</v>
      </c>
      <c r="E18" s="82">
        <v>1000000</v>
      </c>
      <c r="F18" s="80"/>
      <c r="G18" s="79"/>
    </row>
    <row r="19" spans="1:7" ht="13.5">
      <c r="A19" s="79"/>
      <c r="D19" s="79" t="s">
        <v>112</v>
      </c>
      <c r="E19" s="82">
        <v>500000</v>
      </c>
      <c r="F19" s="80"/>
      <c r="G19" s="79"/>
    </row>
    <row r="20" spans="1:7" ht="14.25" thickBot="1">
      <c r="A20" s="79"/>
      <c r="D20" s="79" t="s">
        <v>163</v>
      </c>
      <c r="E20" s="82">
        <v>50000</v>
      </c>
      <c r="F20" s="80"/>
      <c r="G20" s="79"/>
    </row>
    <row r="21" spans="1:7" ht="14.25" thickBot="1">
      <c r="A21" s="79"/>
      <c r="D21" s="79" t="s">
        <v>96</v>
      </c>
      <c r="E21" s="78"/>
      <c r="F21" s="83">
        <f>SUM(E18:E20)</f>
        <v>1550000</v>
      </c>
      <c r="G21" s="79"/>
    </row>
    <row r="22" spans="1:7" ht="14.25" thickBot="1">
      <c r="A22" s="79"/>
      <c r="C22" s="77" t="s">
        <v>92</v>
      </c>
      <c r="D22" s="79"/>
      <c r="E22" s="80"/>
      <c r="F22" s="78"/>
      <c r="G22" s="83">
        <f>F21+F15</f>
        <v>1695000</v>
      </c>
    </row>
    <row r="23" spans="1:7" ht="13.5">
      <c r="A23" s="79"/>
      <c r="D23" s="79"/>
      <c r="E23" s="80"/>
      <c r="F23" s="80"/>
      <c r="G23" s="79"/>
    </row>
    <row r="24" spans="1:7" ht="13.5">
      <c r="A24" s="79"/>
      <c r="B24" s="77" t="s">
        <v>102</v>
      </c>
      <c r="D24" s="79"/>
      <c r="E24" s="80"/>
      <c r="F24" s="80"/>
      <c r="G24" s="79"/>
    </row>
    <row r="25" spans="1:7" ht="13.5">
      <c r="A25" s="79"/>
      <c r="C25" s="77" t="s">
        <v>103</v>
      </c>
      <c r="D25" s="79"/>
      <c r="E25" s="80"/>
      <c r="F25" s="80"/>
      <c r="G25" s="79"/>
    </row>
    <row r="26" spans="1:7" ht="13.5">
      <c r="A26" s="79"/>
      <c r="D26" s="79" t="s">
        <v>159</v>
      </c>
      <c r="E26" s="82">
        <v>20000</v>
      </c>
      <c r="F26" s="80"/>
      <c r="G26" s="79"/>
    </row>
    <row r="27" spans="1:7" ht="13.5">
      <c r="A27" s="79"/>
      <c r="D27" s="79" t="s">
        <v>160</v>
      </c>
      <c r="E27" s="82">
        <v>10000</v>
      </c>
      <c r="F27" s="80"/>
      <c r="G27" s="79"/>
    </row>
    <row r="28" spans="1:7" ht="14.25" thickBot="1">
      <c r="A28" s="79"/>
      <c r="D28" s="79" t="s">
        <v>72</v>
      </c>
      <c r="E28" s="82">
        <v>10000</v>
      </c>
      <c r="F28" s="80"/>
      <c r="G28" s="79"/>
    </row>
    <row r="29" spans="1:7" ht="14.25" thickBot="1">
      <c r="A29" s="79"/>
      <c r="D29" s="79" t="s">
        <v>93</v>
      </c>
      <c r="E29" s="78"/>
      <c r="F29" s="83">
        <f>SUM(E26:E28)</f>
        <v>40000</v>
      </c>
      <c r="G29" s="79"/>
    </row>
    <row r="30" spans="1:7" ht="13.5">
      <c r="A30" s="79"/>
      <c r="C30" s="77" t="s">
        <v>104</v>
      </c>
      <c r="D30" s="79"/>
      <c r="E30" s="84"/>
      <c r="F30" s="80"/>
      <c r="G30" s="79"/>
    </row>
    <row r="31" spans="1:7" ht="13.5">
      <c r="A31" s="79"/>
      <c r="D31" s="79" t="s">
        <v>161</v>
      </c>
      <c r="E31" s="82">
        <v>0</v>
      </c>
      <c r="F31" s="80"/>
      <c r="G31" s="79"/>
    </row>
    <row r="32" spans="1:7" ht="14.25" thickBot="1">
      <c r="A32" s="79"/>
      <c r="D32" s="79" t="s">
        <v>105</v>
      </c>
      <c r="E32" s="82">
        <v>0</v>
      </c>
      <c r="F32" s="80"/>
      <c r="G32" s="85"/>
    </row>
    <row r="33" spans="1:7" ht="14.25" thickBot="1">
      <c r="A33" s="79"/>
      <c r="D33" s="79" t="s">
        <v>94</v>
      </c>
      <c r="E33" s="78"/>
      <c r="F33" s="83">
        <f>SUM(E31:E32)</f>
        <v>0</v>
      </c>
      <c r="G33" s="79"/>
    </row>
    <row r="34" spans="1:7" ht="14.25" thickBot="1">
      <c r="A34" s="79"/>
      <c r="C34" s="77" t="s">
        <v>97</v>
      </c>
      <c r="D34" s="79"/>
      <c r="E34" s="80"/>
      <c r="F34" s="86"/>
      <c r="G34" s="83">
        <f>F33+F29</f>
        <v>40000</v>
      </c>
    </row>
    <row r="35" spans="1:7" ht="14.25" thickBot="1">
      <c r="A35" s="79"/>
      <c r="B35" s="87"/>
      <c r="C35" s="88" t="s">
        <v>106</v>
      </c>
      <c r="D35" s="89"/>
      <c r="E35" s="90"/>
      <c r="F35" s="91"/>
      <c r="G35" s="83">
        <f>G22-G34</f>
        <v>1655000</v>
      </c>
    </row>
    <row r="36" spans="1:7" ht="13.5">
      <c r="A36" s="78"/>
      <c r="D36" s="92"/>
      <c r="E36" s="92"/>
      <c r="F36" s="92"/>
      <c r="G36" s="92"/>
    </row>
    <row r="37" spans="1:7" ht="13.5">
      <c r="A37" s="78"/>
      <c r="B37" s="77" t="s">
        <v>121</v>
      </c>
      <c r="D37" s="78"/>
      <c r="E37" s="78"/>
      <c r="F37" s="78"/>
      <c r="G37" s="78"/>
    </row>
    <row r="38" spans="1:7" ht="55.5" customHeight="1">
      <c r="A38" s="78"/>
      <c r="B38" s="154">
        <v>1</v>
      </c>
      <c r="C38" s="160" t="s">
        <v>197</v>
      </c>
      <c r="D38" s="160"/>
      <c r="E38" s="160"/>
      <c r="F38" s="160"/>
      <c r="G38" s="160"/>
    </row>
    <row r="39" spans="1:7" ht="15" customHeight="1">
      <c r="A39" s="78"/>
      <c r="B39" s="154">
        <v>2</v>
      </c>
      <c r="C39" s="192" t="s">
        <v>188</v>
      </c>
      <c r="D39" s="192"/>
      <c r="E39" s="192"/>
      <c r="F39" s="192"/>
      <c r="G39" s="192"/>
    </row>
    <row r="40" spans="1:7" ht="13.5">
      <c r="A40" s="78"/>
      <c r="D40" s="78"/>
      <c r="E40" s="78"/>
      <c r="F40" s="78"/>
      <c r="G40" s="78"/>
    </row>
    <row r="41" spans="1:7" ht="13.5">
      <c r="A41" s="78"/>
      <c r="D41" s="78"/>
      <c r="E41" s="78"/>
      <c r="F41" s="78"/>
      <c r="G41" s="78"/>
    </row>
    <row r="42" spans="1:7" ht="13.5">
      <c r="A42" s="78"/>
      <c r="D42" s="78"/>
      <c r="E42" s="78"/>
      <c r="F42" s="78"/>
      <c r="G42" s="78"/>
    </row>
    <row r="43" spans="1:7" ht="13.5">
      <c r="A43" s="78"/>
      <c r="D43" s="78"/>
      <c r="E43" s="78"/>
      <c r="F43" s="78"/>
      <c r="G43" s="78"/>
    </row>
    <row r="44" spans="1:7" ht="13.5">
      <c r="A44" s="78"/>
      <c r="D44" s="78"/>
      <c r="E44" s="78"/>
      <c r="F44" s="78"/>
      <c r="G44" s="78"/>
    </row>
    <row r="45" spans="1:7" ht="13.5">
      <c r="A45" s="78"/>
      <c r="D45" s="78"/>
      <c r="E45" s="78"/>
      <c r="F45" s="78"/>
      <c r="G45" s="78"/>
    </row>
    <row r="46" spans="1:7" ht="13.5">
      <c r="A46" s="78"/>
      <c r="D46" s="78"/>
      <c r="E46" s="78"/>
      <c r="F46" s="78"/>
      <c r="G46" s="78"/>
    </row>
    <row r="47" spans="1:7" ht="13.5">
      <c r="A47" s="78"/>
      <c r="D47" s="78"/>
      <c r="E47" s="78"/>
      <c r="F47" s="78"/>
      <c r="G47" s="78"/>
    </row>
    <row r="48" spans="1:7" ht="13.5">
      <c r="A48" s="78"/>
      <c r="D48" s="78"/>
      <c r="E48" s="78"/>
      <c r="F48" s="78"/>
      <c r="G48" s="78"/>
    </row>
    <row r="49" spans="1:7" ht="13.5">
      <c r="A49" s="78"/>
      <c r="D49" s="78"/>
      <c r="E49" s="78"/>
      <c r="F49" s="78"/>
      <c r="G49" s="78"/>
    </row>
    <row r="50" spans="1:7" ht="13.5">
      <c r="A50" s="78"/>
      <c r="D50" s="78"/>
      <c r="E50" s="78"/>
      <c r="F50" s="78"/>
      <c r="G50" s="78"/>
    </row>
    <row r="51" spans="1:7" ht="13.5">
      <c r="A51" s="78"/>
      <c r="D51" s="78"/>
      <c r="E51" s="78"/>
      <c r="F51" s="78"/>
      <c r="G51" s="78"/>
    </row>
    <row r="52" spans="5:6" ht="13.5">
      <c r="E52" s="78"/>
      <c r="F52" s="78"/>
    </row>
  </sheetData>
  <sheetProtection/>
  <mergeCells count="7">
    <mergeCell ref="C39:G39"/>
    <mergeCell ref="B8:D8"/>
    <mergeCell ref="F6:G6"/>
    <mergeCell ref="E8:G8"/>
    <mergeCell ref="D4:G4"/>
    <mergeCell ref="D5:G5"/>
    <mergeCell ref="C38:G38"/>
  </mergeCells>
  <printOptions/>
  <pageMargins left="0.75" right="0.75" top="1" bottom="1" header="0.512" footer="0.51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tabColor indexed="31"/>
  </sheetPr>
  <dimension ref="A4:G47"/>
  <sheetViews>
    <sheetView zoomScalePageLayoutView="0" workbookViewId="0" topLeftCell="A28">
      <selection activeCell="B43" sqref="B43:G43"/>
    </sheetView>
  </sheetViews>
  <sheetFormatPr defaultColWidth="9.00390625" defaultRowHeight="13.5"/>
  <cols>
    <col min="1" max="1" width="2.625" style="47" customWidth="1"/>
    <col min="2" max="2" width="2.125" style="47" customWidth="1"/>
    <col min="3" max="3" width="2.375" style="47" customWidth="1"/>
    <col min="4" max="4" width="25.875" style="47" customWidth="1"/>
    <col min="5" max="5" width="17.875" style="47" customWidth="1"/>
    <col min="6" max="6" width="15.75390625" style="47" customWidth="1"/>
    <col min="7" max="7" width="17.125" style="47" customWidth="1"/>
    <col min="8" max="16384" width="9.00390625" style="47" customWidth="1"/>
  </cols>
  <sheetData>
    <row r="1" ht="21.75" customHeight="1"/>
    <row r="2" ht="26.25" customHeight="1"/>
    <row r="3" ht="15" customHeight="1"/>
    <row r="4" spans="2:7" ht="19.5" customHeight="1">
      <c r="B4" s="163" t="s">
        <v>198</v>
      </c>
      <c r="C4" s="163"/>
      <c r="D4" s="163"/>
      <c r="E4" s="163"/>
      <c r="F4" s="163"/>
      <c r="G4" s="163"/>
    </row>
    <row r="5" spans="2:7" ht="16.5" customHeight="1">
      <c r="B5" s="162" t="s">
        <v>196</v>
      </c>
      <c r="C5" s="162"/>
      <c r="D5" s="162"/>
      <c r="E5" s="162"/>
      <c r="F5" s="162"/>
      <c r="G5" s="162"/>
    </row>
    <row r="6" spans="4:7" ht="16.5" customHeight="1">
      <c r="D6" s="48"/>
      <c r="F6" s="164" t="s">
        <v>75</v>
      </c>
      <c r="G6" s="164"/>
    </row>
    <row r="7" spans="2:7" ht="24.75" customHeight="1" thickBot="1">
      <c r="B7" s="49"/>
      <c r="C7" s="49"/>
      <c r="D7" s="49"/>
      <c r="E7" s="49"/>
      <c r="F7" s="49"/>
      <c r="G7" s="49"/>
    </row>
    <row r="8" spans="1:7" ht="14.25" thickBot="1">
      <c r="A8" s="50"/>
      <c r="B8" s="165" t="s">
        <v>129</v>
      </c>
      <c r="C8" s="166"/>
      <c r="D8" s="167"/>
      <c r="E8" s="165" t="s">
        <v>34</v>
      </c>
      <c r="F8" s="166"/>
      <c r="G8" s="167"/>
    </row>
    <row r="9" spans="1:7" ht="13.5">
      <c r="A9" s="50"/>
      <c r="B9" s="47" t="s">
        <v>36</v>
      </c>
      <c r="D9" s="50"/>
      <c r="E9" s="51"/>
      <c r="F9" s="52"/>
      <c r="G9" s="50"/>
    </row>
    <row r="10" spans="1:7" ht="13.5">
      <c r="A10" s="50"/>
      <c r="C10" s="47" t="s">
        <v>37</v>
      </c>
      <c r="D10" s="50"/>
      <c r="E10" s="51"/>
      <c r="F10" s="53"/>
      <c r="G10" s="50"/>
    </row>
    <row r="11" spans="1:7" ht="13.5">
      <c r="A11" s="50"/>
      <c r="D11" s="50" t="s">
        <v>113</v>
      </c>
      <c r="E11" s="54">
        <v>15000</v>
      </c>
      <c r="F11" s="53"/>
      <c r="G11" s="50"/>
    </row>
    <row r="12" spans="1:7" ht="13.5">
      <c r="A12" s="50"/>
      <c r="D12" s="50" t="s">
        <v>114</v>
      </c>
      <c r="E12" s="54">
        <v>100000</v>
      </c>
      <c r="F12" s="53"/>
      <c r="G12" s="50"/>
    </row>
    <row r="13" spans="1:7" ht="14.25" thickBot="1">
      <c r="A13" s="50"/>
      <c r="D13" s="50" t="s">
        <v>115</v>
      </c>
      <c r="E13" s="54">
        <v>30000</v>
      </c>
      <c r="F13" s="53"/>
      <c r="G13" s="50"/>
    </row>
    <row r="14" spans="1:7" ht="14.25" thickBot="1">
      <c r="A14" s="50"/>
      <c r="D14" s="50" t="s">
        <v>95</v>
      </c>
      <c r="E14" s="55"/>
      <c r="F14" s="56">
        <f>SUM(E11:E13)</f>
        <v>145000</v>
      </c>
      <c r="G14" s="50"/>
    </row>
    <row r="15" spans="1:7" ht="13.5">
      <c r="A15" s="50"/>
      <c r="C15" s="47" t="s">
        <v>38</v>
      </c>
      <c r="D15" s="50"/>
      <c r="E15" s="51"/>
      <c r="F15" s="53"/>
      <c r="G15" s="50"/>
    </row>
    <row r="16" spans="1:7" ht="13.5">
      <c r="A16" s="50"/>
      <c r="D16" s="50" t="s">
        <v>116</v>
      </c>
      <c r="E16" s="54">
        <v>1000000</v>
      </c>
      <c r="F16" s="53"/>
      <c r="G16" s="50"/>
    </row>
    <row r="17" spans="1:7" ht="13.5">
      <c r="A17" s="50"/>
      <c r="D17" s="50" t="s">
        <v>117</v>
      </c>
      <c r="E17" s="54">
        <v>500000</v>
      </c>
      <c r="F17" s="53"/>
      <c r="G17" s="50"/>
    </row>
    <row r="18" spans="1:7" ht="14.25" thickBot="1">
      <c r="A18" s="50"/>
      <c r="D18" s="50" t="s">
        <v>165</v>
      </c>
      <c r="E18" s="54">
        <v>50000</v>
      </c>
      <c r="F18" s="53"/>
      <c r="G18" s="50"/>
    </row>
    <row r="19" spans="1:7" ht="14.25" thickBot="1">
      <c r="A19" s="50"/>
      <c r="D19" s="50" t="s">
        <v>96</v>
      </c>
      <c r="E19" s="57"/>
      <c r="F19" s="56">
        <f>SUM(E16:E18)</f>
        <v>1550000</v>
      </c>
      <c r="G19" s="50"/>
    </row>
    <row r="20" spans="1:7" ht="14.25" thickBot="1">
      <c r="A20" s="50"/>
      <c r="C20" s="50" t="s">
        <v>92</v>
      </c>
      <c r="D20" s="50"/>
      <c r="E20" s="58"/>
      <c r="F20" s="59"/>
      <c r="G20" s="56">
        <f>F19+F14</f>
        <v>1695000</v>
      </c>
    </row>
    <row r="21" spans="1:7" ht="13.5">
      <c r="A21" s="50"/>
      <c r="C21" s="49"/>
      <c r="D21" s="50"/>
      <c r="E21" s="51"/>
      <c r="F21" s="60"/>
      <c r="G21" s="50"/>
    </row>
    <row r="22" spans="1:7" ht="13.5">
      <c r="A22" s="50"/>
      <c r="B22" s="47" t="s">
        <v>41</v>
      </c>
      <c r="D22" s="50"/>
      <c r="E22" s="51"/>
      <c r="F22" s="53"/>
      <c r="G22" s="50"/>
    </row>
    <row r="23" spans="1:7" ht="13.5">
      <c r="A23" s="50"/>
      <c r="C23" s="47" t="s">
        <v>42</v>
      </c>
      <c r="D23" s="50"/>
      <c r="E23" s="51"/>
      <c r="F23" s="53"/>
      <c r="G23" s="50"/>
    </row>
    <row r="24" spans="1:7" ht="13.5">
      <c r="A24" s="50"/>
      <c r="D24" s="50" t="s">
        <v>118</v>
      </c>
      <c r="E24" s="54">
        <v>20000</v>
      </c>
      <c r="F24" s="53"/>
      <c r="G24" s="50"/>
    </row>
    <row r="25" spans="1:7" ht="13.5">
      <c r="A25" s="50"/>
      <c r="D25" s="50" t="s">
        <v>119</v>
      </c>
      <c r="E25" s="54">
        <v>10000</v>
      </c>
      <c r="F25" s="53"/>
      <c r="G25" s="50"/>
    </row>
    <row r="26" spans="1:7" ht="14.25" thickBot="1">
      <c r="A26" s="50"/>
      <c r="D26" s="50" t="s">
        <v>72</v>
      </c>
      <c r="E26" s="54">
        <v>10000</v>
      </c>
      <c r="F26" s="53"/>
      <c r="G26" s="50"/>
    </row>
    <row r="27" spans="1:7" ht="14.25" thickBot="1">
      <c r="A27" s="50"/>
      <c r="C27" s="49"/>
      <c r="D27" s="50" t="s">
        <v>93</v>
      </c>
      <c r="E27" s="61"/>
      <c r="F27" s="56">
        <f>SUM(E24:E26)</f>
        <v>40000</v>
      </c>
      <c r="G27" s="50"/>
    </row>
    <row r="28" spans="1:7" ht="13.5">
      <c r="A28" s="50"/>
      <c r="C28" s="47" t="s">
        <v>43</v>
      </c>
      <c r="D28" s="50"/>
      <c r="E28" s="51"/>
      <c r="F28" s="53"/>
      <c r="G28" s="50"/>
    </row>
    <row r="29" spans="1:7" ht="13.5">
      <c r="A29" s="50"/>
      <c r="D29" s="50" t="s">
        <v>120</v>
      </c>
      <c r="E29" s="54">
        <v>0</v>
      </c>
      <c r="F29" s="53"/>
      <c r="G29" s="50"/>
    </row>
    <row r="30" spans="1:7" ht="14.25" thickBot="1">
      <c r="A30" s="50"/>
      <c r="D30" s="50" t="s">
        <v>105</v>
      </c>
      <c r="E30" s="54">
        <v>0</v>
      </c>
      <c r="F30" s="53"/>
      <c r="G30" s="50"/>
    </row>
    <row r="31" spans="1:7" ht="14.25" thickBot="1">
      <c r="A31" s="50"/>
      <c r="C31" s="49"/>
      <c r="D31" s="50" t="s">
        <v>94</v>
      </c>
      <c r="E31" s="62"/>
      <c r="F31" s="56">
        <f>SUM(E29:E30)</f>
        <v>0</v>
      </c>
      <c r="G31" s="50"/>
    </row>
    <row r="32" spans="1:7" ht="14.25" thickBot="1">
      <c r="A32" s="50"/>
      <c r="C32" s="50" t="s">
        <v>97</v>
      </c>
      <c r="D32" s="50"/>
      <c r="E32" s="63"/>
      <c r="F32" s="64"/>
      <c r="G32" s="56">
        <f>F31+F27</f>
        <v>40000</v>
      </c>
    </row>
    <row r="33" spans="1:7" ht="13.5">
      <c r="A33" s="50"/>
      <c r="D33" s="50"/>
      <c r="E33" s="51"/>
      <c r="F33" s="53"/>
      <c r="G33" s="50"/>
    </row>
    <row r="34" spans="1:7" ht="13.5">
      <c r="A34" s="50"/>
      <c r="B34" s="47" t="s">
        <v>44</v>
      </c>
      <c r="D34" s="50"/>
      <c r="E34" s="51"/>
      <c r="F34" s="53"/>
      <c r="G34" s="50"/>
    </row>
    <row r="35" spans="1:7" ht="13.5">
      <c r="A35" s="50"/>
      <c r="C35" s="47" t="s">
        <v>45</v>
      </c>
      <c r="D35" s="50"/>
      <c r="E35" s="58"/>
      <c r="F35" s="65">
        <v>1648900</v>
      </c>
      <c r="G35" s="66"/>
    </row>
    <row r="36" spans="1:7" ht="14.25" thickBot="1">
      <c r="A36" s="50"/>
      <c r="C36" s="47" t="s">
        <v>46</v>
      </c>
      <c r="D36" s="50"/>
      <c r="E36" s="67"/>
      <c r="F36" s="68">
        <v>6100</v>
      </c>
      <c r="G36" s="69"/>
    </row>
    <row r="37" spans="1:7" ht="14.25" thickBot="1">
      <c r="A37" s="50"/>
      <c r="D37" s="50" t="s">
        <v>47</v>
      </c>
      <c r="E37" s="51"/>
      <c r="F37" s="70"/>
      <c r="G37" s="56">
        <f>SUM(F35:F36)</f>
        <v>1655000</v>
      </c>
    </row>
    <row r="38" spans="1:7" ht="14.25" thickBot="1">
      <c r="A38" s="50"/>
      <c r="B38" s="71"/>
      <c r="C38" s="72"/>
      <c r="D38" s="69" t="s">
        <v>48</v>
      </c>
      <c r="E38" s="73"/>
      <c r="F38" s="74"/>
      <c r="G38" s="56">
        <f>G32+G37</f>
        <v>1695000</v>
      </c>
    </row>
    <row r="39" spans="1:7" ht="13.5">
      <c r="A39" s="49"/>
      <c r="D39" s="75"/>
      <c r="E39" s="75"/>
      <c r="F39" s="75"/>
      <c r="G39" s="75"/>
    </row>
    <row r="40" spans="1:7" ht="27" customHeight="1">
      <c r="A40" s="49"/>
      <c r="D40" s="49"/>
      <c r="E40" s="49"/>
      <c r="F40" s="49"/>
      <c r="G40" s="49"/>
    </row>
    <row r="41" spans="1:7" ht="13.5">
      <c r="A41" s="49" t="s">
        <v>122</v>
      </c>
      <c r="D41" s="49"/>
      <c r="E41" s="49"/>
      <c r="F41" s="49"/>
      <c r="G41" s="49"/>
    </row>
    <row r="42" spans="1:7" ht="27.75" customHeight="1">
      <c r="A42" s="157">
        <v>1</v>
      </c>
      <c r="B42" s="170" t="s">
        <v>199</v>
      </c>
      <c r="C42" s="170"/>
      <c r="D42" s="170"/>
      <c r="E42" s="170"/>
      <c r="F42" s="170"/>
      <c r="G42" s="170"/>
    </row>
    <row r="43" spans="1:7" ht="13.5">
      <c r="A43" s="157">
        <v>2</v>
      </c>
      <c r="B43" s="172" t="s">
        <v>189</v>
      </c>
      <c r="C43" s="172"/>
      <c r="D43" s="172"/>
      <c r="E43" s="172"/>
      <c r="F43" s="172"/>
      <c r="G43" s="172"/>
    </row>
    <row r="44" spans="1:7" ht="13.5">
      <c r="A44" s="49"/>
      <c r="D44" s="49"/>
      <c r="E44" s="49"/>
      <c r="F44" s="49"/>
      <c r="G44" s="49"/>
    </row>
    <row r="45" spans="1:7" ht="13.5">
      <c r="A45" s="49"/>
      <c r="D45" s="49"/>
      <c r="E45" s="49"/>
      <c r="F45" s="49"/>
      <c r="G45" s="49"/>
    </row>
    <row r="46" spans="4:7" ht="13.5">
      <c r="D46" s="49"/>
      <c r="E46" s="49"/>
      <c r="F46" s="49"/>
      <c r="G46" s="49"/>
    </row>
    <row r="47" ht="13.5">
      <c r="G47" s="49"/>
    </row>
  </sheetData>
  <sheetProtection/>
  <mergeCells count="7">
    <mergeCell ref="B4:G4"/>
    <mergeCell ref="B5:G5"/>
    <mergeCell ref="F6:G6"/>
    <mergeCell ref="B42:G42"/>
    <mergeCell ref="B43:G43"/>
    <mergeCell ref="B8:D8"/>
    <mergeCell ref="E8:G8"/>
  </mergeCells>
  <printOptions/>
  <pageMargins left="0.75" right="0.75" top="1" bottom="1" header="0.512" footer="0.51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tabColor indexed="31"/>
  </sheetPr>
  <dimension ref="A4:G37"/>
  <sheetViews>
    <sheetView zoomScalePageLayoutView="0" workbookViewId="0" topLeftCell="A16">
      <selection activeCell="A33" sqref="A33"/>
    </sheetView>
  </sheetViews>
  <sheetFormatPr defaultColWidth="9.00390625" defaultRowHeight="13.5"/>
  <cols>
    <col min="1" max="1" width="2.375" style="47" customWidth="1"/>
    <col min="2" max="2" width="15.375" style="47" customWidth="1"/>
    <col min="3" max="3" width="11.375" style="47" customWidth="1"/>
    <col min="4" max="4" width="11.625" style="47" customWidth="1"/>
    <col min="5" max="5" width="21.00390625" style="47" customWidth="1"/>
    <col min="6" max="6" width="12.125" style="47" customWidth="1"/>
    <col min="7" max="7" width="12.375" style="47" customWidth="1"/>
    <col min="8" max="16384" width="9.00390625" style="47" customWidth="1"/>
  </cols>
  <sheetData>
    <row r="1" ht="25.5" customHeight="1"/>
    <row r="2" ht="25.5" customHeight="1"/>
    <row r="3" ht="15.75" customHeight="1"/>
    <row r="4" spans="2:7" ht="18" customHeight="1">
      <c r="B4" s="163" t="s">
        <v>185</v>
      </c>
      <c r="C4" s="163"/>
      <c r="D4" s="163"/>
      <c r="E4" s="163"/>
      <c r="F4" s="163"/>
      <c r="G4" s="163"/>
    </row>
    <row r="5" spans="2:7" ht="15.75" customHeight="1">
      <c r="B5" s="162" t="s">
        <v>200</v>
      </c>
      <c r="C5" s="162"/>
      <c r="D5" s="162"/>
      <c r="E5" s="162"/>
      <c r="F5" s="162"/>
      <c r="G5" s="162"/>
    </row>
    <row r="6" spans="2:5" ht="14.25">
      <c r="B6" s="48"/>
      <c r="E6" s="47" t="s">
        <v>154</v>
      </c>
    </row>
    <row r="7" spans="2:7" ht="27" customHeight="1" thickBot="1">
      <c r="B7" s="49"/>
      <c r="C7" s="49"/>
      <c r="D7" s="49"/>
      <c r="E7" s="72"/>
      <c r="F7" s="72"/>
      <c r="G7" s="72"/>
    </row>
    <row r="8" spans="2:7" ht="14.25" thickBot="1">
      <c r="B8" s="138" t="s">
        <v>129</v>
      </c>
      <c r="C8" s="184" t="s">
        <v>34</v>
      </c>
      <c r="D8" s="167"/>
      <c r="E8" s="138" t="s">
        <v>129</v>
      </c>
      <c r="F8" s="166" t="s">
        <v>34</v>
      </c>
      <c r="G8" s="167"/>
    </row>
    <row r="9" spans="2:7" ht="13.5">
      <c r="B9" s="134" t="s">
        <v>36</v>
      </c>
      <c r="C9" s="51"/>
      <c r="D9" s="131"/>
      <c r="E9" s="134" t="s">
        <v>41</v>
      </c>
      <c r="F9" s="133"/>
      <c r="G9" s="50"/>
    </row>
    <row r="10" spans="2:7" ht="13.5">
      <c r="B10" s="135" t="s">
        <v>130</v>
      </c>
      <c r="C10" s="51"/>
      <c r="D10" s="50"/>
      <c r="E10" s="135" t="s">
        <v>134</v>
      </c>
      <c r="F10" s="51"/>
      <c r="G10" s="50"/>
    </row>
    <row r="11" spans="2:7" ht="13.5">
      <c r="B11" s="135" t="s">
        <v>143</v>
      </c>
      <c r="C11" s="54">
        <v>15000</v>
      </c>
      <c r="D11" s="50"/>
      <c r="E11" s="51" t="s">
        <v>149</v>
      </c>
      <c r="F11" s="54">
        <v>20000</v>
      </c>
      <c r="G11" s="50"/>
    </row>
    <row r="12" spans="2:7" ht="13.5">
      <c r="B12" s="135" t="s">
        <v>144</v>
      </c>
      <c r="C12" s="54">
        <v>100000</v>
      </c>
      <c r="D12" s="50"/>
      <c r="E12" s="51" t="s">
        <v>150</v>
      </c>
      <c r="F12" s="54">
        <v>10000</v>
      </c>
      <c r="G12" s="50"/>
    </row>
    <row r="13" spans="2:7" ht="14.25" thickBot="1">
      <c r="B13" s="135" t="s">
        <v>145</v>
      </c>
      <c r="C13" s="54">
        <v>30000</v>
      </c>
      <c r="D13" s="50"/>
      <c r="E13" s="51" t="s">
        <v>151</v>
      </c>
      <c r="F13" s="54">
        <v>10000</v>
      </c>
      <c r="G13" s="50"/>
    </row>
    <row r="14" spans="1:7" ht="14.25" thickBot="1">
      <c r="A14" s="50"/>
      <c r="B14" s="51" t="s">
        <v>132</v>
      </c>
      <c r="C14" s="139"/>
      <c r="D14" s="56">
        <f>SUM(C11:C13)</f>
        <v>145000</v>
      </c>
      <c r="E14" s="135" t="s">
        <v>135</v>
      </c>
      <c r="F14" s="140"/>
      <c r="G14" s="56">
        <f>SUM(F11:F13)</f>
        <v>40000</v>
      </c>
    </row>
    <row r="15" spans="1:7" ht="13.5">
      <c r="A15" s="50"/>
      <c r="B15" s="51"/>
      <c r="C15" s="130"/>
      <c r="D15" s="50"/>
      <c r="E15" s="135"/>
      <c r="F15" s="53"/>
      <c r="G15" s="50"/>
    </row>
    <row r="16" spans="1:7" ht="13.5">
      <c r="A16" s="50"/>
      <c r="B16" s="51" t="s">
        <v>133</v>
      </c>
      <c r="C16" s="129"/>
      <c r="D16" s="50"/>
      <c r="E16" s="135" t="s">
        <v>136</v>
      </c>
      <c r="F16" s="53"/>
      <c r="G16" s="50"/>
    </row>
    <row r="17" spans="1:7" ht="13.5">
      <c r="A17" s="50"/>
      <c r="B17" s="51" t="s">
        <v>146</v>
      </c>
      <c r="C17" s="142">
        <v>1000000</v>
      </c>
      <c r="D17" s="50"/>
      <c r="E17" s="51" t="s">
        <v>152</v>
      </c>
      <c r="F17" s="142">
        <v>0</v>
      </c>
      <c r="G17" s="50"/>
    </row>
    <row r="18" spans="1:7" ht="13.5">
      <c r="A18" s="50"/>
      <c r="B18" s="51" t="s">
        <v>147</v>
      </c>
      <c r="C18" s="142">
        <v>500000</v>
      </c>
      <c r="D18" s="50"/>
      <c r="E18" s="51" t="s">
        <v>153</v>
      </c>
      <c r="F18" s="142">
        <v>0</v>
      </c>
      <c r="G18" s="50"/>
    </row>
    <row r="19" spans="1:7" ht="14.25" thickBot="1">
      <c r="A19" s="50"/>
      <c r="B19" s="51" t="s">
        <v>166</v>
      </c>
      <c r="C19" s="142">
        <v>50000</v>
      </c>
      <c r="D19" s="50"/>
      <c r="E19" s="51"/>
      <c r="F19" s="142"/>
      <c r="G19" s="50"/>
    </row>
    <row r="20" spans="1:7" ht="14.25" thickBot="1">
      <c r="A20" s="50"/>
      <c r="B20" s="51" t="s">
        <v>148</v>
      </c>
      <c r="C20" s="139"/>
      <c r="D20" s="56">
        <f>SUM(C17:C19)</f>
        <v>1550000</v>
      </c>
      <c r="E20" s="135" t="s">
        <v>137</v>
      </c>
      <c r="F20" s="140"/>
      <c r="G20" s="56">
        <f>SUM(F17:F19)</f>
        <v>0</v>
      </c>
    </row>
    <row r="21" spans="1:7" ht="14.25" thickBot="1">
      <c r="A21" s="50"/>
      <c r="B21" s="51" t="s">
        <v>92</v>
      </c>
      <c r="C21" s="143"/>
      <c r="D21" s="56">
        <f>D20+D14</f>
        <v>1695000</v>
      </c>
      <c r="E21" s="135" t="s">
        <v>97</v>
      </c>
      <c r="F21" s="132"/>
      <c r="G21" s="56">
        <f>G20+G14</f>
        <v>40000</v>
      </c>
    </row>
    <row r="22" spans="1:7" ht="13.5">
      <c r="A22" s="50"/>
      <c r="B22" s="51"/>
      <c r="C22" s="129"/>
      <c r="D22" s="50"/>
      <c r="E22" s="135"/>
      <c r="F22" s="53"/>
      <c r="G22" s="50"/>
    </row>
    <row r="23" spans="1:7" ht="13.5">
      <c r="A23" s="50"/>
      <c r="B23" s="51"/>
      <c r="C23" s="129"/>
      <c r="D23" s="50"/>
      <c r="E23" s="135" t="s">
        <v>44</v>
      </c>
      <c r="F23" s="53"/>
      <c r="G23" s="50"/>
    </row>
    <row r="24" spans="1:7" ht="13.5">
      <c r="A24" s="50"/>
      <c r="B24" s="51"/>
      <c r="C24" s="129"/>
      <c r="D24" s="50"/>
      <c r="E24" s="135" t="s">
        <v>138</v>
      </c>
      <c r="F24" s="142">
        <v>1648900</v>
      </c>
      <c r="G24" s="50"/>
    </row>
    <row r="25" spans="1:7" ht="13.5">
      <c r="A25" s="50"/>
      <c r="B25" s="51"/>
      <c r="C25" s="129"/>
      <c r="D25" s="50"/>
      <c r="E25" s="135" t="s">
        <v>139</v>
      </c>
      <c r="F25" s="53"/>
      <c r="G25" s="50"/>
    </row>
    <row r="26" spans="1:7" ht="14.25" thickBot="1">
      <c r="A26" s="50"/>
      <c r="B26" s="51"/>
      <c r="C26" s="129"/>
      <c r="D26" s="50"/>
      <c r="E26" s="135" t="s">
        <v>140</v>
      </c>
      <c r="F26" s="142">
        <v>6100</v>
      </c>
      <c r="G26" s="50"/>
    </row>
    <row r="27" spans="1:7" ht="14.25" thickBot="1">
      <c r="A27" s="50"/>
      <c r="B27" s="51"/>
      <c r="C27" s="129"/>
      <c r="D27" s="50"/>
      <c r="E27" s="135" t="s">
        <v>141</v>
      </c>
      <c r="F27" s="64"/>
      <c r="G27" s="56">
        <f>F24+F26</f>
        <v>1655000</v>
      </c>
    </row>
    <row r="28" spans="1:7" ht="14.25" thickBot="1">
      <c r="A28" s="50"/>
      <c r="B28" s="51"/>
      <c r="C28" s="129"/>
      <c r="D28" s="50"/>
      <c r="E28" s="135" t="s">
        <v>172</v>
      </c>
      <c r="F28" s="53"/>
      <c r="G28" s="50"/>
    </row>
    <row r="29" spans="1:7" ht="14.25" thickBot="1">
      <c r="A29" s="50"/>
      <c r="B29" s="51"/>
      <c r="C29" s="129"/>
      <c r="D29" s="50"/>
      <c r="E29" s="135" t="s">
        <v>171</v>
      </c>
      <c r="F29" s="64"/>
      <c r="G29" s="56">
        <f>G21+G27</f>
        <v>1695000</v>
      </c>
    </row>
    <row r="30" spans="1:7" ht="5.25" customHeight="1">
      <c r="A30" s="49"/>
      <c r="B30" s="75"/>
      <c r="C30" s="145"/>
      <c r="D30" s="75"/>
      <c r="E30" s="75"/>
      <c r="F30" s="75"/>
      <c r="G30" s="75"/>
    </row>
    <row r="31" spans="1:7" ht="13.5">
      <c r="A31" s="49" t="s">
        <v>122</v>
      </c>
      <c r="D31" s="49"/>
      <c r="E31" s="49"/>
      <c r="F31" s="49"/>
      <c r="G31" s="49"/>
    </row>
    <row r="32" spans="1:7" ht="27.75" customHeight="1">
      <c r="A32" s="156">
        <v>1</v>
      </c>
      <c r="B32" s="170" t="s">
        <v>199</v>
      </c>
      <c r="C32" s="170"/>
      <c r="D32" s="170"/>
      <c r="E32" s="170"/>
      <c r="F32" s="170"/>
      <c r="G32" s="170"/>
    </row>
    <row r="33" spans="1:7" ht="13.5">
      <c r="A33" s="156">
        <v>2</v>
      </c>
      <c r="B33" s="193" t="s">
        <v>189</v>
      </c>
      <c r="C33" s="193"/>
      <c r="D33" s="193"/>
      <c r="E33" s="193"/>
      <c r="F33" s="193"/>
      <c r="G33" s="193"/>
    </row>
    <row r="34" spans="1:7" ht="13.5">
      <c r="A34" s="49"/>
      <c r="D34" s="49"/>
      <c r="E34" s="49"/>
      <c r="F34" s="49"/>
      <c r="G34" s="49"/>
    </row>
    <row r="35" spans="1:7" ht="13.5">
      <c r="A35" s="49"/>
      <c r="D35" s="49"/>
      <c r="E35" s="49"/>
      <c r="F35" s="49"/>
      <c r="G35" s="49"/>
    </row>
    <row r="36" spans="4:7" ht="13.5">
      <c r="D36" s="49"/>
      <c r="E36" s="49"/>
      <c r="F36" s="49"/>
      <c r="G36" s="49"/>
    </row>
    <row r="37" ht="13.5">
      <c r="G37" s="49"/>
    </row>
  </sheetData>
  <sheetProtection/>
  <mergeCells count="6">
    <mergeCell ref="B33:G33"/>
    <mergeCell ref="B4:G4"/>
    <mergeCell ref="B5:G5"/>
    <mergeCell ref="C8:D8"/>
    <mergeCell ref="F8:G8"/>
    <mergeCell ref="B32:G32"/>
  </mergeCells>
  <printOptions/>
  <pageMargins left="0.75" right="0.75" top="1" bottom="1" header="0.512" footer="0.51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tabColor indexed="43"/>
    <pageSetUpPr fitToPage="1"/>
  </sheetPr>
  <dimension ref="A4:H88"/>
  <sheetViews>
    <sheetView zoomScalePageLayoutView="0" workbookViewId="0" topLeftCell="A76">
      <selection activeCell="G92" sqref="G92"/>
    </sheetView>
  </sheetViews>
  <sheetFormatPr defaultColWidth="9.00390625" defaultRowHeight="13.5"/>
  <cols>
    <col min="1" max="1" width="3.375" style="1" customWidth="1"/>
    <col min="2" max="2" width="2.625" style="1" customWidth="1"/>
    <col min="3" max="3" width="2.375" style="1" customWidth="1"/>
    <col min="4" max="4" width="29.875" style="1" customWidth="1"/>
    <col min="5" max="5" width="17.25390625" style="1" customWidth="1"/>
    <col min="6" max="6" width="15.75390625" style="1" customWidth="1"/>
    <col min="7" max="7" width="15.375" style="1" customWidth="1"/>
    <col min="8" max="16384" width="9.00390625" style="1" customWidth="1"/>
  </cols>
  <sheetData>
    <row r="1" ht="27" customHeight="1"/>
    <row r="2" ht="24" customHeight="1"/>
    <row r="4" spans="2:7" ht="22.5" customHeight="1">
      <c r="B4" s="197" t="s">
        <v>204</v>
      </c>
      <c r="C4" s="197"/>
      <c r="D4" s="197"/>
      <c r="E4" s="197"/>
      <c r="F4" s="197"/>
      <c r="G4" s="197"/>
    </row>
    <row r="5" spans="2:7" ht="15.75" customHeight="1">
      <c r="B5" s="198" t="s">
        <v>205</v>
      </c>
      <c r="C5" s="198"/>
      <c r="D5" s="198"/>
      <c r="E5" s="198"/>
      <c r="F5" s="198"/>
      <c r="G5" s="198"/>
    </row>
    <row r="6" spans="4:7" ht="14.25" customHeight="1">
      <c r="D6" s="2"/>
      <c r="F6" s="199" t="s">
        <v>75</v>
      </c>
      <c r="G6" s="199"/>
    </row>
    <row r="7" spans="2:7" ht="9" customHeight="1" thickBot="1">
      <c r="B7" s="3"/>
      <c r="C7" s="3"/>
      <c r="D7" s="3"/>
      <c r="E7" s="3"/>
      <c r="F7" s="3"/>
      <c r="G7" s="3"/>
    </row>
    <row r="8" spans="1:7" ht="14.25" thickBot="1">
      <c r="A8" s="4"/>
      <c r="B8" s="194" t="s">
        <v>129</v>
      </c>
      <c r="C8" s="195"/>
      <c r="D8" s="196"/>
      <c r="E8" s="194" t="s">
        <v>179</v>
      </c>
      <c r="F8" s="195"/>
      <c r="G8" s="196"/>
    </row>
    <row r="9" spans="1:7" ht="13.5">
      <c r="A9" s="4"/>
      <c r="B9" s="1" t="s">
        <v>0</v>
      </c>
      <c r="D9" s="4"/>
      <c r="E9" s="6"/>
      <c r="F9" s="7"/>
      <c r="G9" s="4"/>
    </row>
    <row r="10" spans="1:7" ht="13.5">
      <c r="A10" s="4"/>
      <c r="B10" s="1" t="s">
        <v>1</v>
      </c>
      <c r="D10" s="4"/>
      <c r="E10" s="6"/>
      <c r="F10" s="7"/>
      <c r="G10" s="4"/>
    </row>
    <row r="11" spans="1:7" ht="13.5">
      <c r="A11" s="4"/>
      <c r="C11" s="1" t="s">
        <v>167</v>
      </c>
      <c r="D11" s="4"/>
      <c r="E11" s="6"/>
      <c r="F11" s="7"/>
      <c r="G11" s="4"/>
    </row>
    <row r="12" spans="1:7" ht="13.5">
      <c r="A12" s="4"/>
      <c r="D12" s="4" t="s">
        <v>175</v>
      </c>
      <c r="E12" s="8">
        <v>100000</v>
      </c>
      <c r="F12" s="7"/>
      <c r="G12" s="4"/>
    </row>
    <row r="13" spans="1:7" ht="13.5">
      <c r="A13" s="4"/>
      <c r="D13" s="4" t="s">
        <v>65</v>
      </c>
      <c r="E13" s="9"/>
      <c r="F13" s="7"/>
      <c r="G13" s="4"/>
    </row>
    <row r="14" spans="1:7" ht="14.25" thickBot="1">
      <c r="A14" s="4"/>
      <c r="D14" s="10" t="s">
        <v>168</v>
      </c>
      <c r="E14" s="11">
        <v>90000</v>
      </c>
      <c r="F14" s="12"/>
      <c r="G14" s="4"/>
    </row>
    <row r="15" spans="1:7" ht="14.25" thickBot="1">
      <c r="A15" s="4"/>
      <c r="D15" s="10" t="s">
        <v>169</v>
      </c>
      <c r="E15" s="13">
        <v>30000</v>
      </c>
      <c r="F15" s="14">
        <f>SUM(E12:E15)</f>
        <v>220000</v>
      </c>
      <c r="G15" s="4"/>
    </row>
    <row r="16" spans="1:7" ht="13.5">
      <c r="A16" s="4"/>
      <c r="C16" s="1" t="s">
        <v>3</v>
      </c>
      <c r="D16" s="4"/>
      <c r="E16" s="6"/>
      <c r="F16" s="7"/>
      <c r="G16" s="4"/>
    </row>
    <row r="17" spans="1:7" ht="13.5">
      <c r="A17" s="4"/>
      <c r="D17" s="4" t="s">
        <v>4</v>
      </c>
      <c r="E17" s="8">
        <v>220000</v>
      </c>
      <c r="F17" s="7"/>
      <c r="G17" s="4"/>
    </row>
    <row r="18" spans="1:7" ht="14.25" thickBot="1">
      <c r="A18" s="4"/>
      <c r="D18" s="4" t="s">
        <v>5</v>
      </c>
      <c r="E18" s="8">
        <v>50000</v>
      </c>
      <c r="F18" s="7"/>
      <c r="G18" s="4"/>
    </row>
    <row r="19" spans="1:7" ht="14.25" thickBot="1">
      <c r="A19" s="4"/>
      <c r="D19" s="4" t="s">
        <v>66</v>
      </c>
      <c r="E19" s="13">
        <v>30000</v>
      </c>
      <c r="F19" s="14">
        <f>SUM(E17:E19)</f>
        <v>300000</v>
      </c>
      <c r="G19" s="4"/>
    </row>
    <row r="20" spans="1:7" ht="13.5">
      <c r="A20" s="4"/>
      <c r="C20" s="1" t="s">
        <v>58</v>
      </c>
      <c r="D20" s="4" t="s">
        <v>67</v>
      </c>
      <c r="E20" s="6"/>
      <c r="F20" s="7"/>
      <c r="G20" s="4"/>
    </row>
    <row r="21" spans="1:7" ht="14.25" thickBot="1">
      <c r="A21" s="4"/>
      <c r="D21" s="4" t="s">
        <v>68</v>
      </c>
      <c r="E21" s="8">
        <v>30000</v>
      </c>
      <c r="F21" s="7"/>
      <c r="G21" s="4"/>
    </row>
    <row r="22" spans="1:7" ht="14.25" thickBot="1">
      <c r="A22" s="4"/>
      <c r="D22" s="4" t="s">
        <v>69</v>
      </c>
      <c r="E22" s="13">
        <v>30000</v>
      </c>
      <c r="F22" s="14">
        <f>SUM(E21:E22)</f>
        <v>60000</v>
      </c>
      <c r="G22" s="4"/>
    </row>
    <row r="23" spans="1:7" ht="13.5">
      <c r="A23" s="4"/>
      <c r="C23" s="1" t="s">
        <v>70</v>
      </c>
      <c r="D23" s="4"/>
      <c r="E23" s="6"/>
      <c r="F23" s="7"/>
      <c r="G23" s="4"/>
    </row>
    <row r="24" spans="1:7" ht="14.25" thickBot="1">
      <c r="A24" s="4"/>
      <c r="D24" s="4" t="s">
        <v>71</v>
      </c>
      <c r="E24" s="8">
        <v>20000</v>
      </c>
      <c r="F24" s="7"/>
      <c r="G24" s="4"/>
    </row>
    <row r="25" spans="1:7" ht="14.25" thickBot="1">
      <c r="A25" s="4"/>
      <c r="D25" s="4" t="s">
        <v>72</v>
      </c>
      <c r="E25" s="13">
        <v>10000</v>
      </c>
      <c r="F25" s="14">
        <f>SUM(E24:E25)</f>
        <v>30000</v>
      </c>
      <c r="G25" s="4"/>
    </row>
    <row r="26" spans="1:7" ht="14.25" thickBot="1">
      <c r="A26" s="4"/>
      <c r="C26" s="1" t="s">
        <v>73</v>
      </c>
      <c r="D26" s="4"/>
      <c r="E26" s="6"/>
      <c r="F26" s="7"/>
      <c r="G26" s="4"/>
    </row>
    <row r="27" spans="1:7" ht="14.25" thickBot="1">
      <c r="A27" s="4"/>
      <c r="D27" s="4" t="s">
        <v>57</v>
      </c>
      <c r="E27" s="15">
        <v>0</v>
      </c>
      <c r="F27" s="5">
        <f>SUM(E27:E27)</f>
        <v>0</v>
      </c>
      <c r="G27" s="16"/>
    </row>
    <row r="28" spans="1:7" ht="14.25" thickBot="1">
      <c r="A28" s="4"/>
      <c r="C28" s="1" t="s">
        <v>176</v>
      </c>
      <c r="D28" s="4"/>
      <c r="E28" s="17">
        <v>100</v>
      </c>
      <c r="F28" s="14">
        <f>SUM(E28)</f>
        <v>100</v>
      </c>
      <c r="G28" s="4"/>
    </row>
    <row r="29" spans="1:7" ht="14.25" thickBot="1">
      <c r="A29" s="4"/>
      <c r="C29" s="1" t="s">
        <v>74</v>
      </c>
      <c r="D29" s="4"/>
      <c r="E29" s="17">
        <v>40000</v>
      </c>
      <c r="F29" s="14">
        <f>SUM(E29)</f>
        <v>40000</v>
      </c>
      <c r="G29" s="4"/>
    </row>
    <row r="30" spans="1:7" ht="14.25" thickBot="1">
      <c r="A30" s="4"/>
      <c r="B30" s="18"/>
      <c r="C30" s="19" t="s">
        <v>177</v>
      </c>
      <c r="D30" s="19"/>
      <c r="E30" s="20"/>
      <c r="F30" s="21"/>
      <c r="G30" s="14">
        <f>F15+F19+F22+F25+F27+F28+F29</f>
        <v>650100</v>
      </c>
    </row>
    <row r="31" spans="1:7" ht="13.5">
      <c r="A31" s="4"/>
      <c r="D31" s="4"/>
      <c r="E31" s="6"/>
      <c r="F31" s="7"/>
      <c r="G31" s="22"/>
    </row>
    <row r="32" spans="1:7" ht="13.5">
      <c r="A32" s="4"/>
      <c r="B32" s="1" t="s">
        <v>10</v>
      </c>
      <c r="D32" s="4"/>
      <c r="E32" s="6"/>
      <c r="F32" s="7"/>
      <c r="G32" s="23"/>
    </row>
    <row r="33" spans="1:7" ht="13.5">
      <c r="A33" s="4"/>
      <c r="C33" s="1" t="s">
        <v>11</v>
      </c>
      <c r="D33" s="4"/>
      <c r="E33" s="6"/>
      <c r="F33" s="7"/>
      <c r="G33" s="23"/>
    </row>
    <row r="34" spans="1:7" ht="13.5">
      <c r="A34" s="4"/>
      <c r="D34" s="4" t="s">
        <v>12</v>
      </c>
      <c r="E34" s="8">
        <v>250000</v>
      </c>
      <c r="F34" s="7"/>
      <c r="G34" s="23"/>
    </row>
    <row r="35" spans="1:7" ht="13.5">
      <c r="A35" s="4"/>
      <c r="D35" s="4" t="s">
        <v>13</v>
      </c>
      <c r="E35" s="8">
        <v>45000</v>
      </c>
      <c r="F35" s="7"/>
      <c r="G35" s="4"/>
    </row>
    <row r="36" spans="1:7" ht="14.25" thickBot="1">
      <c r="A36" s="4"/>
      <c r="D36" s="4" t="s">
        <v>76</v>
      </c>
      <c r="E36" s="11">
        <v>86000</v>
      </c>
      <c r="F36" s="128"/>
      <c r="G36" s="4"/>
    </row>
    <row r="37" spans="1:7" ht="14.25" thickBot="1">
      <c r="A37" s="4"/>
      <c r="D37" s="4" t="s">
        <v>77</v>
      </c>
      <c r="E37" s="24">
        <v>66000</v>
      </c>
      <c r="F37" s="14">
        <f>SUM(E34:E37)</f>
        <v>447000</v>
      </c>
      <c r="G37" s="4"/>
    </row>
    <row r="38" spans="1:7" ht="13.5">
      <c r="A38" s="4"/>
      <c r="C38" s="1" t="s">
        <v>14</v>
      </c>
      <c r="D38" s="4"/>
      <c r="E38" s="25"/>
      <c r="F38" s="6"/>
      <c r="G38" s="4"/>
    </row>
    <row r="39" spans="1:7" ht="13.5">
      <c r="A39" s="4"/>
      <c r="D39" s="4" t="s">
        <v>78</v>
      </c>
      <c r="E39" s="11">
        <v>0</v>
      </c>
      <c r="F39" s="6"/>
      <c r="G39" s="4"/>
    </row>
    <row r="40" spans="1:7" ht="13.5">
      <c r="A40" s="4"/>
      <c r="D40" s="4" t="s">
        <v>79</v>
      </c>
      <c r="E40" s="11">
        <v>0</v>
      </c>
      <c r="F40" s="6"/>
      <c r="G40" s="4"/>
    </row>
    <row r="41" spans="1:7" ht="13.5">
      <c r="A41" s="4"/>
      <c r="D41" s="4" t="s">
        <v>80</v>
      </c>
      <c r="E41" s="11">
        <v>20000</v>
      </c>
      <c r="F41" s="6"/>
      <c r="G41" s="4"/>
    </row>
    <row r="42" spans="1:7" ht="13.5">
      <c r="A42" s="4"/>
      <c r="D42" s="4" t="s">
        <v>81</v>
      </c>
      <c r="E42" s="11">
        <v>3000</v>
      </c>
      <c r="F42" s="6"/>
      <c r="G42" s="4"/>
    </row>
    <row r="43" spans="1:7" ht="13.5">
      <c r="A43" s="4"/>
      <c r="D43" s="4" t="s">
        <v>82</v>
      </c>
      <c r="E43" s="11">
        <v>10000</v>
      </c>
      <c r="F43" s="6"/>
      <c r="G43" s="4"/>
    </row>
    <row r="44" spans="1:7" ht="13.5">
      <c r="A44" s="4"/>
      <c r="D44" s="4" t="s">
        <v>83</v>
      </c>
      <c r="E44" s="11">
        <v>10000</v>
      </c>
      <c r="F44" s="6"/>
      <c r="G44" s="4"/>
    </row>
    <row r="45" spans="1:7" ht="13.5">
      <c r="A45" s="4"/>
      <c r="D45" s="4" t="s">
        <v>84</v>
      </c>
      <c r="E45" s="11">
        <v>10000</v>
      </c>
      <c r="F45" s="6"/>
      <c r="G45" s="4"/>
    </row>
    <row r="46" spans="1:7" ht="13.5">
      <c r="A46" s="4"/>
      <c r="D46" s="4" t="s">
        <v>85</v>
      </c>
      <c r="E46" s="11">
        <v>50000</v>
      </c>
      <c r="F46" s="6"/>
      <c r="G46" s="4"/>
    </row>
    <row r="47" spans="1:7" ht="13.5">
      <c r="A47" s="4"/>
      <c r="D47" s="4" t="s">
        <v>170</v>
      </c>
      <c r="E47" s="11">
        <v>80000</v>
      </c>
      <c r="F47" s="6"/>
      <c r="G47" s="4"/>
    </row>
    <row r="48" spans="1:7" ht="14.25" thickBot="1">
      <c r="A48" s="4"/>
      <c r="D48" s="4" t="s">
        <v>86</v>
      </c>
      <c r="E48" s="11">
        <v>20000</v>
      </c>
      <c r="F48" s="128"/>
      <c r="G48" s="4"/>
    </row>
    <row r="49" spans="1:7" ht="14.25" thickBot="1">
      <c r="A49" s="4"/>
      <c r="D49" s="4" t="s">
        <v>87</v>
      </c>
      <c r="E49" s="24">
        <v>0</v>
      </c>
      <c r="F49" s="14">
        <f>SUM(E39:E49)</f>
        <v>203000</v>
      </c>
      <c r="G49" s="4"/>
    </row>
    <row r="50" spans="1:7" ht="14.25" thickBot="1">
      <c r="A50" s="4"/>
      <c r="C50" s="1" t="s">
        <v>89</v>
      </c>
      <c r="D50" s="4"/>
      <c r="E50" s="25"/>
      <c r="F50" s="6"/>
      <c r="G50" s="4"/>
    </row>
    <row r="51" spans="1:7" ht="14.25" thickBot="1">
      <c r="A51" s="4"/>
      <c r="C51" s="3" t="s">
        <v>59</v>
      </c>
      <c r="D51" s="4" t="s">
        <v>88</v>
      </c>
      <c r="E51" s="24">
        <v>0</v>
      </c>
      <c r="F51" s="14">
        <f>SUM(E51:E51)</f>
        <v>0</v>
      </c>
      <c r="G51" s="4"/>
    </row>
    <row r="52" spans="1:7" ht="14.25" thickBot="1">
      <c r="A52" s="4"/>
      <c r="B52" s="3"/>
      <c r="C52" s="19" t="s">
        <v>178</v>
      </c>
      <c r="D52" s="19"/>
      <c r="E52" s="26"/>
      <c r="F52" s="27"/>
      <c r="G52" s="14">
        <f>F51+F49+F37</f>
        <v>650000</v>
      </c>
    </row>
    <row r="53" spans="1:7" ht="14.25" thickBot="1">
      <c r="A53" s="4"/>
      <c r="C53" s="1" t="s">
        <v>15</v>
      </c>
      <c r="D53" s="4"/>
      <c r="E53" s="26"/>
      <c r="F53" s="28"/>
      <c r="G53" s="14">
        <f>G30-G52</f>
        <v>100</v>
      </c>
    </row>
    <row r="54" spans="1:7" ht="14.25" thickBot="1">
      <c r="A54" s="4"/>
      <c r="D54" s="4"/>
      <c r="E54" s="25"/>
      <c r="F54" s="7"/>
      <c r="G54" s="4"/>
    </row>
    <row r="55" spans="1:7" ht="14.25" thickBot="1">
      <c r="A55" s="4"/>
      <c r="B55" s="29"/>
      <c r="C55" s="30" t="s">
        <v>123</v>
      </c>
      <c r="D55" s="31"/>
      <c r="E55" s="32"/>
      <c r="F55" s="33"/>
      <c r="G55" s="14">
        <f>G53</f>
        <v>100</v>
      </c>
    </row>
    <row r="56" spans="1:7" ht="14.25" thickBot="1">
      <c r="A56" s="4"/>
      <c r="B56" s="29"/>
      <c r="C56" s="30" t="s">
        <v>124</v>
      </c>
      <c r="D56" s="31"/>
      <c r="E56" s="32"/>
      <c r="F56" s="33"/>
      <c r="G56" s="34">
        <v>100000</v>
      </c>
    </row>
    <row r="57" spans="1:7" ht="14.25" thickBot="1">
      <c r="A57" s="4"/>
      <c r="B57" s="29"/>
      <c r="C57" s="30" t="s">
        <v>125</v>
      </c>
      <c r="D57" s="31"/>
      <c r="E57" s="32"/>
      <c r="F57" s="33"/>
      <c r="G57" s="14">
        <f>SUM(G55:G56)</f>
        <v>100100</v>
      </c>
    </row>
    <row r="58" spans="1:7" ht="13.5">
      <c r="A58" s="4"/>
      <c r="D58" s="4"/>
      <c r="E58" s="6"/>
      <c r="F58" s="7"/>
      <c r="G58" s="23"/>
    </row>
    <row r="59" spans="1:7" ht="13.5">
      <c r="A59" s="4"/>
      <c r="B59" s="1" t="s">
        <v>22</v>
      </c>
      <c r="D59" s="4"/>
      <c r="E59" s="6"/>
      <c r="F59" s="7"/>
      <c r="G59" s="23"/>
    </row>
    <row r="60" spans="1:7" ht="13.5">
      <c r="A60" s="4"/>
      <c r="B60" s="1" t="s">
        <v>23</v>
      </c>
      <c r="D60" s="4"/>
      <c r="E60" s="6"/>
      <c r="F60" s="7"/>
      <c r="G60" s="23"/>
    </row>
    <row r="61" spans="1:7" ht="13.5">
      <c r="A61" s="4"/>
      <c r="C61" s="1" t="s">
        <v>24</v>
      </c>
      <c r="D61" s="4"/>
      <c r="E61" s="6"/>
      <c r="F61" s="7"/>
      <c r="G61" s="23"/>
    </row>
    <row r="62" spans="1:7" ht="13.5">
      <c r="A62" s="4"/>
      <c r="D62" s="4" t="s">
        <v>20</v>
      </c>
      <c r="E62" s="25"/>
      <c r="F62" s="35"/>
      <c r="G62" s="23"/>
    </row>
    <row r="63" spans="1:7" ht="13.5">
      <c r="A63" s="4"/>
      <c r="D63" s="4" t="s">
        <v>60</v>
      </c>
      <c r="E63" s="25"/>
      <c r="F63" s="149">
        <v>100</v>
      </c>
      <c r="G63" s="23"/>
    </row>
    <row r="64" spans="1:7" ht="13.5">
      <c r="A64" s="4"/>
      <c r="D64" s="4" t="s">
        <v>61</v>
      </c>
      <c r="E64" s="20"/>
      <c r="F64" s="36">
        <v>50000</v>
      </c>
      <c r="G64" s="23"/>
    </row>
    <row r="65" spans="1:7" ht="13.5">
      <c r="A65" s="4"/>
      <c r="C65" s="1" t="s">
        <v>25</v>
      </c>
      <c r="D65" s="4"/>
      <c r="E65" s="6"/>
      <c r="F65" s="7"/>
      <c r="G65" s="23"/>
    </row>
    <row r="66" spans="1:7" ht="14.25" thickBot="1">
      <c r="A66" s="4"/>
      <c r="D66" s="4" t="s">
        <v>62</v>
      </c>
      <c r="E66" s="20"/>
      <c r="F66" s="36">
        <v>50000</v>
      </c>
      <c r="G66" s="23"/>
    </row>
    <row r="67" spans="1:7" ht="14.25" thickBot="1">
      <c r="A67" s="4"/>
      <c r="C67" s="4" t="s">
        <v>26</v>
      </c>
      <c r="D67" s="4"/>
      <c r="E67" s="20"/>
      <c r="F67" s="37"/>
      <c r="G67" s="14">
        <f>F66+F64+F63</f>
        <v>100100</v>
      </c>
    </row>
    <row r="68" spans="1:7" ht="13.5">
      <c r="A68" s="4"/>
      <c r="D68" s="4"/>
      <c r="E68" s="25"/>
      <c r="F68" s="38"/>
      <c r="G68" s="4"/>
    </row>
    <row r="69" spans="1:7" ht="13.5">
      <c r="A69" s="4"/>
      <c r="B69" s="1" t="s">
        <v>27</v>
      </c>
      <c r="D69" s="4"/>
      <c r="E69" s="25"/>
      <c r="F69" s="7"/>
      <c r="G69" s="4"/>
    </row>
    <row r="70" spans="1:7" ht="13.5">
      <c r="A70" s="4"/>
      <c r="C70" s="1" t="s">
        <v>28</v>
      </c>
      <c r="D70" s="4"/>
      <c r="E70" s="25"/>
      <c r="F70" s="6"/>
      <c r="G70" s="4"/>
    </row>
    <row r="71" spans="1:7" ht="13.5">
      <c r="A71" s="4"/>
      <c r="D71" s="4" t="s">
        <v>20</v>
      </c>
      <c r="E71" s="25"/>
      <c r="F71" s="9"/>
      <c r="G71" s="4"/>
    </row>
    <row r="72" spans="1:7" ht="13.5">
      <c r="A72" s="4"/>
      <c r="D72" s="4" t="s">
        <v>63</v>
      </c>
      <c r="E72" s="25"/>
      <c r="F72" s="8">
        <v>0</v>
      </c>
      <c r="G72" s="4"/>
    </row>
    <row r="73" spans="1:7" ht="13.5">
      <c r="A73" s="4"/>
      <c r="D73" s="4" t="s">
        <v>61</v>
      </c>
      <c r="E73" s="150"/>
      <c r="F73" s="151">
        <v>94000</v>
      </c>
      <c r="G73" s="4"/>
    </row>
    <row r="74" spans="1:7" ht="13.5">
      <c r="A74" s="4"/>
      <c r="C74" s="1" t="s">
        <v>29</v>
      </c>
      <c r="D74" s="4"/>
      <c r="E74" s="25"/>
      <c r="F74" s="6"/>
      <c r="G74" s="4"/>
    </row>
    <row r="75" spans="1:7" ht="14.25" thickBot="1">
      <c r="A75" s="4"/>
      <c r="D75" s="4" t="s">
        <v>64</v>
      </c>
      <c r="E75" s="20"/>
      <c r="F75" s="36">
        <v>0</v>
      </c>
      <c r="G75" s="4"/>
    </row>
    <row r="76" spans="1:7" ht="14.25" thickBot="1">
      <c r="A76" s="4"/>
      <c r="C76" s="4" t="s">
        <v>30</v>
      </c>
      <c r="D76" s="4"/>
      <c r="E76" s="20"/>
      <c r="F76" s="27"/>
      <c r="G76" s="14">
        <f>F75+F73+F72</f>
        <v>94000</v>
      </c>
    </row>
    <row r="77" spans="1:7" ht="14.25" thickBot="1">
      <c r="A77" s="4"/>
      <c r="B77" s="1" t="s">
        <v>31</v>
      </c>
      <c r="D77" s="4"/>
      <c r="E77" s="25"/>
      <c r="F77" s="39"/>
      <c r="G77" s="14">
        <f>G67-G76</f>
        <v>6100</v>
      </c>
    </row>
    <row r="78" spans="1:7" ht="14.25" thickBot="1">
      <c r="A78" s="4"/>
      <c r="B78" s="1" t="s">
        <v>126</v>
      </c>
      <c r="D78" s="4"/>
      <c r="E78" s="32"/>
      <c r="F78" s="40"/>
      <c r="G78" s="41">
        <v>1648900</v>
      </c>
    </row>
    <row r="79" spans="1:8" ht="14.25" thickBot="1">
      <c r="A79" s="4"/>
      <c r="B79" s="42" t="s">
        <v>32</v>
      </c>
      <c r="C79" s="43"/>
      <c r="D79" s="44"/>
      <c r="E79" s="12"/>
      <c r="F79" s="45"/>
      <c r="G79" s="14">
        <f>SUM(G77:G78)</f>
        <v>1655000</v>
      </c>
      <c r="H79" s="3"/>
    </row>
    <row r="80" spans="1:7" ht="13.5">
      <c r="A80" s="3"/>
      <c r="D80" s="46"/>
      <c r="E80" s="46"/>
      <c r="F80" s="46"/>
      <c r="G80" s="46"/>
    </row>
    <row r="81" spans="1:7" ht="13.5">
      <c r="A81" s="3"/>
      <c r="C81" s="188" t="s">
        <v>128</v>
      </c>
      <c r="D81" s="188"/>
      <c r="E81" s="188"/>
      <c r="F81" s="188"/>
      <c r="G81" s="188"/>
    </row>
    <row r="82" spans="1:7" ht="13.5">
      <c r="A82" s="3"/>
      <c r="C82" s="158" t="s">
        <v>127</v>
      </c>
      <c r="D82" s="158"/>
      <c r="E82" s="158"/>
      <c r="F82" s="159"/>
      <c r="G82" s="159"/>
    </row>
    <row r="83" ht="13.5">
      <c r="B83" s="1" t="s">
        <v>122</v>
      </c>
    </row>
    <row r="84" spans="3:7" ht="28.5" customHeight="1">
      <c r="C84" s="152">
        <v>1</v>
      </c>
      <c r="D84" s="189" t="s">
        <v>201</v>
      </c>
      <c r="E84" s="189"/>
      <c r="F84" s="189"/>
      <c r="G84" s="189"/>
    </row>
    <row r="85" spans="3:7" ht="27.75" customHeight="1">
      <c r="C85" s="152">
        <v>2</v>
      </c>
      <c r="D85" s="189" t="s">
        <v>202</v>
      </c>
      <c r="E85" s="189"/>
      <c r="F85" s="189"/>
      <c r="G85" s="189"/>
    </row>
    <row r="86" spans="3:7" ht="41.25" customHeight="1">
      <c r="C86" s="152">
        <v>3</v>
      </c>
      <c r="D86" s="189" t="s">
        <v>203</v>
      </c>
      <c r="E86" s="189"/>
      <c r="F86" s="189"/>
      <c r="G86" s="189"/>
    </row>
    <row r="87" spans="3:7" ht="57" customHeight="1">
      <c r="C87" s="152">
        <v>4</v>
      </c>
      <c r="D87" s="189" t="s">
        <v>194</v>
      </c>
      <c r="E87" s="189"/>
      <c r="F87" s="189"/>
      <c r="G87" s="189"/>
    </row>
    <row r="88" spans="3:7" ht="54.75" customHeight="1">
      <c r="C88" s="152">
        <v>5</v>
      </c>
      <c r="D88" s="190" t="s">
        <v>207</v>
      </c>
      <c r="E88" s="189"/>
      <c r="F88" s="189"/>
      <c r="G88" s="189"/>
    </row>
  </sheetData>
  <sheetProtection/>
  <mergeCells count="11">
    <mergeCell ref="B4:G4"/>
    <mergeCell ref="B5:G5"/>
    <mergeCell ref="F6:G6"/>
    <mergeCell ref="D85:G85"/>
    <mergeCell ref="D86:G86"/>
    <mergeCell ref="D87:G87"/>
    <mergeCell ref="D88:G88"/>
    <mergeCell ref="C81:G81"/>
    <mergeCell ref="D84:G84"/>
    <mergeCell ref="B8:D8"/>
    <mergeCell ref="E8:G8"/>
  </mergeCells>
  <printOptions/>
  <pageMargins left="0.75" right="0.75" top="1" bottom="1" header="0.512" footer="0.512"/>
  <pageSetup fitToHeight="0" fitToWidth="1" horizontalDpi="600" verticalDpi="600" orientation="portrait" paperSize="9" scale="9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熊本県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kumamoto</dc:creator>
  <cp:keywords/>
  <dc:description/>
  <cp:lastModifiedBy>kumamoto</cp:lastModifiedBy>
  <cp:lastPrinted>2020-01-21T03:20:09Z</cp:lastPrinted>
  <dcterms:created xsi:type="dcterms:W3CDTF">2009-07-17T07:50:38Z</dcterms:created>
  <dcterms:modified xsi:type="dcterms:W3CDTF">2020-01-21T03:20:55Z</dcterms:modified>
  <cp:category/>
  <cp:version/>
  <cp:contentType/>
  <cp:contentStatus/>
</cp:coreProperties>
</file>